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5\"/>
    </mc:Choice>
  </mc:AlternateContent>
  <xr:revisionPtr revIDLastSave="0" documentId="13_ncr:1_{69AF89E8-2447-40E9-BE9E-EB82E8CEE01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3" i="1" l="1"/>
  <c r="E12" i="1" a="1"/>
  <c r="E12" i="1" s="1"/>
  <c r="E10" i="1" a="1"/>
  <c r="E10" i="1" s="1"/>
  <c r="E11" i="1" a="1"/>
  <c r="E11" i="1" s="1"/>
  <c r="E7" i="1" a="1"/>
  <c r="E7" i="1" s="1"/>
  <c r="E8" i="1" l="1" a="1"/>
  <c r="E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<sst xmlns="http://schemas.openxmlformats.org/spreadsheetml/2006/main" count="53" uniqueCount="36">
  <si>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</si>
  <si>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</si>
  <si>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</si>
  <si>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</si>
  <si>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</si>
  <si>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</si>
  <si>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</si>
  <si>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</si>
  <si>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</si>
  <si>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</si>
  <si>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</si>
  <si>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</si>
  <si>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</si>
  <si>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</si>
  <si>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</si>
  <si>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</si>
  <si>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</si>
  <si>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</si>
  <si>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</si>
  <si>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</si>
  <si>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</si>
  <si>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</si>
  <si>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</si>
  <si>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</si>
  <si>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4.</t>
  </si>
  <si>
    <t>GDPR</t>
  </si>
  <si>
    <t>INFORMACIJA O TROŠENJU SREDSTAVA - dodatak tablici</t>
  </si>
  <si>
    <t>VIROVITIČKO-PODRAVSKA ŽUPANIJA (RIZNICA)</t>
  </si>
  <si>
    <t>5.</t>
  </si>
  <si>
    <t>MINISTARSTVO ZNANOSTI, OBRAZOVANJA I MLADIH</t>
  </si>
  <si>
    <t>6.</t>
  </si>
  <si>
    <t>3121 OSTALI RASHODI ZA ZAPOSLENE</t>
  </si>
  <si>
    <t>10.11.2025.</t>
  </si>
  <si>
    <t>13.11.2025.</t>
  </si>
  <si>
    <t>27.11.2025.</t>
  </si>
  <si>
    <t>STUDENI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</si>
</sst>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Arial"/>
      <family val="2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  <xf numFmtId="164" fontId="0" fillId="0" borderId="0" xfId="0" applyNumberForma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0" fillId="2" borderId="0" xfId="0" applyNumberFormat="1" applyFont="1" applyFill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vertical="center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0" fontId="0" fillId="2" borderId="0" xfId="8" applyNumberFormat="1" applyFont="1" applyFill="1" applyBorder="1" applyAlignment="1" applyProtection="1">
      <alignment horizontal="center" vertical="center" wrapText="1"/>
    </xf>
    <xf numFmtId="14" fontId="0" fillId="2" borderId="0" xfId="8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4" fontId="0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z val="10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52"/>
      <tableStyleElement type="headerRow" dxfId="51"/>
      <tableStyleElement type="totalRow" dxfId="50"/>
      <tableStyleElement type="firstColumn" dxfId="49"/>
      <tableStyleElement type="lastColumn" dxfId="48"/>
      <tableStyleElement type="firstRowStripe" dxfId="47"/>
      <tableStyleElement type="firstColumn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3" dataDxfId="17" totalsRowDxfId="16">
  <autoFilter ref="A6:H13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15" totalsRowDxfId="14"/>
    <tableColumn id="5" xr3:uid="{C82341E7-FDA1-4A4F-8804-A563FA61AC74}" name="Datum isplate" dataDxfId="13" totalsRowDxfId="12"/>
    <tableColumn id="6" xr3:uid="{B50A79F4-53B9-4030-8362-51AFC5E988EC}" name="Naziv primatelja" dataDxfId="11" totalsRowDxfId="10"/>
    <tableColumn id="8" xr3:uid="{00000000-0010-0000-0000-000008000000}" name="OIB primatelja" dataDxfId="9" totalsRowDxfId="8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7" totalsRowDxfId="6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5" totalsRowDxfId="4"/>
    <tableColumn id="1" xr3:uid="{C2AB7902-AF3F-4A35-9030-7F0ECB1557F1}" name="Naziv isplatitelja" dataDxfId="3" totalsRowDxfId="2"/>
    <tableColumn id="11" xr3:uid="{00000000-0010-0000-0000-00000B000000}" name="Iznos" totalsRowFunction="count" dataDxfId="1" totalsRowDxfId="0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5"/>
  <sheetViews>
    <sheetView showGridLines="0" tabSelected="1" zoomScaleNormal="100" workbookViewId="0">
      <selection activeCell="H14" sqref="H14"/>
    </sheetView>
  </sheetViews>
  <sheetFormatPr defaultColWidth="9" defaultRowHeight="33.950000000000003" customHeight="1" x14ac:dyDescent="0.25"/>
  <cols>
    <col min="1" max="1" width="8.85546875" style="29" customWidth="1"/>
    <col min="2" max="2" width="20" style="8" customWidth="1"/>
    <col min="3" max="3" width="31" style="8" customWidth="1"/>
    <col min="4" max="4" width="21.5703125" style="8" customWidth="1"/>
    <col min="5" max="5" width="27.5703125" style="8" customWidth="1"/>
    <col min="6" max="7" width="31.5703125" style="8" customWidth="1"/>
    <col min="8" max="8" width="13" style="23" customWidth="1"/>
    <col min="9" max="9" width="0.28515625" style="1" customWidth="1"/>
    <col min="10" max="10" width="15.7109375" style="17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41" t="s">
        <v>9</v>
      </c>
      <c r="B1" s="41"/>
      <c r="C1" s="41"/>
      <c r="D1" s="41"/>
      <c r="E1" s="41"/>
      <c r="F1" s="41"/>
      <c r="G1" s="41"/>
      <c r="H1" s="41"/>
      <c r="I1" s="3"/>
    </row>
    <row r="2" spans="1:10" ht="37.5" customHeight="1" thickTop="1" x14ac:dyDescent="0.25">
      <c r="A2" s="42" t="s">
        <v>10</v>
      </c>
      <c r="B2" s="42"/>
      <c r="C2" s="42"/>
      <c r="D2" s="42"/>
      <c r="E2" s="15" t="s">
        <v>14</v>
      </c>
      <c r="F2" s="44" t="s">
        <v>12</v>
      </c>
      <c r="G2" s="44"/>
      <c r="H2" s="44"/>
      <c r="I2" s="4"/>
    </row>
    <row r="3" spans="1:10" ht="47.25" customHeight="1" x14ac:dyDescent="0.25">
      <c r="A3" s="43" t="s">
        <v>11</v>
      </c>
      <c r="B3" s="43"/>
      <c r="C3" s="43"/>
      <c r="D3" s="43"/>
      <c r="E3" s="16"/>
      <c r="F3" s="45" t="s">
        <v>13</v>
      </c>
      <c r="G3" s="45"/>
      <c r="H3" s="45"/>
      <c r="I3" s="4"/>
    </row>
    <row r="4" spans="1:10" ht="44.1" customHeight="1" x14ac:dyDescent="0.25">
      <c r="A4" s="28"/>
      <c r="B4" s="26"/>
      <c r="C4" s="26" t="s">
        <v>35</v>
      </c>
      <c r="D4" s="9"/>
      <c r="E4" s="9"/>
      <c r="F4" s="9"/>
      <c r="G4" s="9"/>
      <c r="H4" s="20"/>
    </row>
    <row r="5" spans="1:10" ht="44.1" customHeight="1" x14ac:dyDescent="0.25">
      <c r="A5" s="40" t="s">
        <v>26</v>
      </c>
      <c r="B5" s="40"/>
      <c r="C5" s="40"/>
      <c r="D5" s="40"/>
      <c r="E5" s="40"/>
      <c r="F5" s="40"/>
      <c r="G5" s="40"/>
      <c r="H5" s="40"/>
    </row>
    <row r="6" spans="1:10" s="2" customFormat="1" ht="33.950000000000003" customHeight="1" x14ac:dyDescent="0.25">
      <c r="A6" s="27" t="s">
        <v>20</v>
      </c>
      <c r="B6" s="6" t="s">
        <v>19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15</v>
      </c>
      <c r="H6" s="6" t="s">
        <v>0</v>
      </c>
      <c r="J6" s="18"/>
    </row>
    <row r="7" spans="1:10" s="2" customFormat="1" ht="33.950000000000003" customHeight="1" x14ac:dyDescent="0.25">
      <c r="A7" s="32" t="s">
        <v>21</v>
      </c>
      <c r="B7" s="34" t="s">
        <v>32</v>
      </c>
      <c r="C7" s="33" t="s">
        <v>2</v>
      </c>
      <c r="D7" s="10" t="s">
        <v>25</v>
      </c>
      <c r="E7" s="5" t="str" cm="1">
        <f t="array" ref="E7">IFERROR(INDEX(#REF!,SMALL(IF(#REF!=rngInvoice,ROW(#REF!)-ROW(#REF!)), ROW(1:1)), MATCH($E$6,#REF!, 0)),"")</f>
        <v/>
      </c>
      <c r="F7" s="11" t="s">
        <v>16</v>
      </c>
      <c r="G7" s="11" t="s">
        <v>29</v>
      </c>
      <c r="H7" s="21">
        <v>45730.76</v>
      </c>
      <c r="J7" s="18"/>
    </row>
    <row r="8" spans="1:10" s="2" customFormat="1" ht="33.950000000000003" customHeight="1" x14ac:dyDescent="0.25">
      <c r="A8" s="19" t="s">
        <v>22</v>
      </c>
      <c r="B8" s="30" t="s">
        <v>32</v>
      </c>
      <c r="C8" s="10" t="s">
        <v>2</v>
      </c>
      <c r="D8" s="10" t="s">
        <v>25</v>
      </c>
      <c r="E8" s="5" t="str">
        <f t="array" ref="E8">IFERROR(INDEX(#REF!,SMALL(IF(#REF!=rngInvoice,ROW(#REF!)-ROW(#REF!)), ROW(#REF!)), MATCH($E$6,#REF!, 0)),"")</f>
        <v/>
      </c>
      <c r="F8" s="11" t="s">
        <v>17</v>
      </c>
      <c r="G8" s="11" t="s">
        <v>29</v>
      </c>
      <c r="H8" s="31">
        <v>7545.59</v>
      </c>
      <c r="J8" s="18"/>
    </row>
    <row r="9" spans="1:10" s="2" customFormat="1" ht="33.950000000000003" customHeight="1" x14ac:dyDescent="0.25">
      <c r="A9" s="35" t="s">
        <v>23</v>
      </c>
      <c r="B9" s="7" t="s">
        <v>32</v>
      </c>
      <c r="C9" s="10" t="s">
        <v>3</v>
      </c>
      <c r="D9" s="25">
        <v>18683136487</v>
      </c>
      <c r="E9" s="5" t="s">
        <v>1</v>
      </c>
      <c r="F9" s="11" t="s">
        <v>18</v>
      </c>
      <c r="G9" s="11" t="s">
        <v>29</v>
      </c>
      <c r="H9" s="21">
        <v>194</v>
      </c>
      <c r="J9" s="18"/>
    </row>
    <row r="10" spans="1:10" s="2" customFormat="1" ht="33.950000000000003" customHeight="1" x14ac:dyDescent="0.25">
      <c r="A10" s="35" t="s">
        <v>24</v>
      </c>
      <c r="B10" s="38" t="s">
        <v>33</v>
      </c>
      <c r="C10" s="10" t="s">
        <v>2</v>
      </c>
      <c r="D10" s="37" t="s">
        <v>25</v>
      </c>
      <c r="E10" s="5" t="str" cm="1">
        <f t="array" ref="E10">IFERROR(INDEX(#REF!,SMALL(IF(#REF!=rngInvoice,ROW(#REF!)-ROW(#REF!)), ROW(4:4)), MATCH($E$6,#REF!, 0)),"")</f>
        <v/>
      </c>
      <c r="F10" s="5" t="s">
        <v>16</v>
      </c>
      <c r="G10" s="11" t="s">
        <v>27</v>
      </c>
      <c r="H10" s="21">
        <v>485</v>
      </c>
      <c r="J10" s="18"/>
    </row>
    <row r="11" spans="1:10" s="2" customFormat="1" ht="33.950000000000003" customHeight="1" x14ac:dyDescent="0.25">
      <c r="A11" s="35" t="s">
        <v>28</v>
      </c>
      <c r="B11" s="38" t="s">
        <v>33</v>
      </c>
      <c r="C11" s="36" t="s">
        <v>2</v>
      </c>
      <c r="D11" s="37" t="s">
        <v>25</v>
      </c>
      <c r="E11" s="5" t="str" cm="1">
        <f t="array" ref="E11">IFERROR(INDEX(#REF!,SMALL(IF(#REF!=rngInvoice,ROW(#REF!)-ROW(#REF!)), ROW(4:4)), MATCH($E$6,#REF!, 0)),"")</f>
        <v/>
      </c>
      <c r="F11" s="11" t="s">
        <v>17</v>
      </c>
      <c r="G11" s="11" t="s">
        <v>27</v>
      </c>
      <c r="H11" s="21">
        <v>80.03</v>
      </c>
      <c r="J11" s="18"/>
    </row>
    <row r="12" spans="1:10" s="2" customFormat="1" ht="33.950000000000003" customHeight="1" x14ac:dyDescent="0.25">
      <c r="A12" s="35" t="s">
        <v>30</v>
      </c>
      <c r="B12" s="36" t="s">
        <v>34</v>
      </c>
      <c r="C12" s="36" t="s">
        <v>2</v>
      </c>
      <c r="D12" s="37" t="s">
        <v>25</v>
      </c>
      <c r="E12" s="5" t="str" cm="1">
        <f t="array" ref="E12">IFERROR(INDEX(#REF!,SMALL(IF(#REF!=rngInvoice,ROW(#REF!)-ROW(#REF!)), ROW(6:6)), MATCH($E$6,#REF!, 0)),"")</f>
        <v/>
      </c>
      <c r="F12" s="11" t="s">
        <v>31</v>
      </c>
      <c r="G12" s="11" t="s">
        <v>29</v>
      </c>
      <c r="H12" s="21">
        <v>436.88</v>
      </c>
      <c r="J12" s="18"/>
    </row>
    <row r="13" spans="1:10" ht="33.950000000000003" customHeight="1" x14ac:dyDescent="0.25">
      <c r="A13" s="39"/>
      <c r="B13" s="7"/>
      <c r="C13" s="12" t="s">
        <v>4</v>
      </c>
      <c r="D13" s="13"/>
      <c r="E13" s="14"/>
      <c r="F13" s="14"/>
      <c r="G13" s="14"/>
      <c r="H13" s="22">
        <f>SUM(H7:H12)</f>
        <v>54472.26</v>
      </c>
    </row>
    <row r="15" spans="1:10" ht="33.950000000000003" customHeight="1" x14ac:dyDescent="0.25">
      <c r="H15" s="24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10:G12 C8:F8 A9:A12">
    <cfRule type="expression" dxfId="45" priority="657">
      <formula>MOD(ROW(),2)=0</formula>
    </cfRule>
  </conditionalFormatting>
  <conditionalFormatting sqref="D13:G13">
    <cfRule type="expression" dxfId="44" priority="846">
      <formula>MOD(ROW(),2)=0</formula>
    </cfRule>
  </conditionalFormatting>
  <conditionalFormatting sqref="H8 H10:H13">
    <cfRule type="expression" dxfId="43" priority="825">
      <formula>MOD(ROW(),2)=0</formula>
    </cfRule>
    <cfRule type="expression" dxfId="42" priority="826">
      <formula>MOD(ROW(),2)=1</formula>
    </cfRule>
  </conditionalFormatting>
  <conditionalFormatting sqref="D10:G12 D8:F8">
    <cfRule type="expression" dxfId="41" priority="435">
      <formula>MOD(ROW(),2)=0</formula>
    </cfRule>
  </conditionalFormatting>
  <conditionalFormatting sqref="C13">
    <cfRule type="expression" dxfId="40" priority="291">
      <formula>MOD(ROW(),2)=0</formula>
    </cfRule>
  </conditionalFormatting>
  <conditionalFormatting sqref="A8">
    <cfRule type="expression" dxfId="39" priority="320">
      <formula>MOD(ROW(),2)=0</formula>
    </cfRule>
  </conditionalFormatting>
  <conditionalFormatting sqref="C8 C10:C12">
    <cfRule type="expression" dxfId="38" priority="231">
      <formula>MOD(ROW(),2)=0</formula>
    </cfRule>
  </conditionalFormatting>
  <conditionalFormatting sqref="B13">
    <cfRule type="expression" dxfId="37" priority="194">
      <formula>MOD(ROW(),2)=0</formula>
    </cfRule>
  </conditionalFormatting>
  <conditionalFormatting sqref="B8">
    <cfRule type="expression" dxfId="36" priority="151">
      <formula>MOD(ROW(),2)=0</formula>
    </cfRule>
  </conditionalFormatting>
  <conditionalFormatting sqref="B10:B12">
    <cfRule type="expression" dxfId="35" priority="150">
      <formula>MOD(ROW(),2)=0</formula>
    </cfRule>
  </conditionalFormatting>
  <conditionalFormatting sqref="F7">
    <cfRule type="expression" dxfId="34" priority="21">
      <formula>MOD(ROW(),2)=0</formula>
    </cfRule>
  </conditionalFormatting>
  <conditionalFormatting sqref="G7">
    <cfRule type="expression" dxfId="33" priority="20">
      <formula>MOD(ROW(),2)=0</formula>
    </cfRule>
  </conditionalFormatting>
  <conditionalFormatting sqref="G7">
    <cfRule type="expression" dxfId="32" priority="19">
      <formula>MOD(ROW(),2)=0</formula>
    </cfRule>
  </conditionalFormatting>
  <conditionalFormatting sqref="E10:E12">
    <cfRule type="expression" dxfId="31" priority="18">
      <formula>MOD(ROW(),2)=0</formula>
    </cfRule>
  </conditionalFormatting>
  <conditionalFormatting sqref="C10:C12">
    <cfRule type="expression" dxfId="30" priority="17">
      <formula>MOD(ROW(),2)=0</formula>
    </cfRule>
  </conditionalFormatting>
  <conditionalFormatting sqref="C9:F9">
    <cfRule type="expression" dxfId="29" priority="12">
      <formula>MOD(ROW(),2)=0</formula>
    </cfRule>
  </conditionalFormatting>
  <conditionalFormatting sqref="H9">
    <cfRule type="expression" dxfId="28" priority="13">
      <formula>MOD(ROW(),2)=0</formula>
    </cfRule>
    <cfRule type="expression" dxfId="27" priority="14">
      <formula>MOD(ROW(),2)=1</formula>
    </cfRule>
  </conditionalFormatting>
  <conditionalFormatting sqref="D9:F9">
    <cfRule type="expression" dxfId="26" priority="11">
      <formula>MOD(ROW(),2)=0</formula>
    </cfRule>
  </conditionalFormatting>
  <conditionalFormatting sqref="C9">
    <cfRule type="expression" dxfId="25" priority="10">
      <formula>MOD(ROW(),2)=0</formula>
    </cfRule>
  </conditionalFormatting>
  <conditionalFormatting sqref="B9">
    <cfRule type="expression" dxfId="24" priority="9">
      <formula>MOD(ROW(),2)=0</formula>
    </cfRule>
  </conditionalFormatting>
  <conditionalFormatting sqref="E9">
    <cfRule type="expression" dxfId="23" priority="8">
      <formula>MOD(ROW(),2)=0</formula>
    </cfRule>
  </conditionalFormatting>
  <conditionalFormatting sqref="C9">
    <cfRule type="expression" dxfId="22" priority="7">
      <formula>MOD(ROW(),2)=0</formula>
    </cfRule>
  </conditionalFormatting>
  <conditionalFormatting sqref="G8">
    <cfRule type="expression" dxfId="21" priority="6">
      <formula>MOD(ROW(),2)=0</formula>
    </cfRule>
  </conditionalFormatting>
  <conditionalFormatting sqref="G8">
    <cfRule type="expression" dxfId="20" priority="5">
      <formula>MOD(ROW(),2)=0</formula>
    </cfRule>
  </conditionalFormatting>
  <conditionalFormatting sqref="G9">
    <cfRule type="expression" dxfId="19" priority="2">
      <formula>MOD(ROW(),2)=0</formula>
    </cfRule>
  </conditionalFormatting>
  <conditionalFormatting sqref="G9">
    <cfRule type="expression" dxfId="18" priority="1">
      <formula>MOD(ROW(),2)=0</formula>
    </cfRule>
  </conditionalFormatting>
  <printOptions horizontalCentered="1"/>
  <pageMargins left="0.7" right="0.7" top="1" bottom="1" header="0.3" footer="0.3"/>
  <pageSetup paperSize="9" scale="6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2025-06-10T10:51:54Z</cp:lastPrinted>
  <dcterms:created xsi:type="dcterms:W3CDTF">2016-11-01T03:33:07Z</dcterms:created>
  <dcterms:modified xsi:type="dcterms:W3CDTF">2025-12-08T08:32:40Z</dcterms:modified>
</cp:coreProperties>
</file>