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d. računovodstva\Desktop\SVE\FINANCIJSKI PLANOVI\2022\1. REBALANS\"/>
    </mc:Choice>
  </mc:AlternateContent>
  <xr:revisionPtr revIDLastSave="0" documentId="13_ncr:1_{B2D13ACF-63AB-4085-B3A4-1BBB86972ED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HODI" sheetId="2" r:id="rId1"/>
    <sheet name="RASHODI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10" i="1" l="1"/>
  <c r="K111" i="1"/>
  <c r="K112" i="1"/>
  <c r="K114" i="1"/>
  <c r="K115" i="1"/>
  <c r="K116" i="1"/>
  <c r="D116" i="1"/>
  <c r="G14" i="2"/>
  <c r="G22" i="2"/>
  <c r="K46" i="1"/>
  <c r="K36" i="1"/>
  <c r="K48" i="1"/>
  <c r="K57" i="1"/>
  <c r="K65" i="1"/>
  <c r="K167" i="1"/>
  <c r="E14" i="2"/>
  <c r="E22" i="2"/>
  <c r="G24" i="2"/>
  <c r="G25" i="2"/>
  <c r="G26" i="2"/>
  <c r="G27" i="2"/>
  <c r="G28" i="2"/>
  <c r="G29" i="2"/>
  <c r="G30" i="2"/>
  <c r="G31" i="2"/>
  <c r="G32" i="2"/>
  <c r="G33" i="2"/>
  <c r="G23" i="2"/>
  <c r="G20" i="2"/>
  <c r="K17" i="1" l="1"/>
  <c r="K30" i="1"/>
  <c r="G35" i="1"/>
  <c r="K188" i="1"/>
  <c r="G116" i="1"/>
  <c r="K183" i="1"/>
  <c r="K164" i="1"/>
  <c r="K168" i="1" l="1"/>
  <c r="K119" i="1"/>
  <c r="K120" i="1"/>
  <c r="K121" i="1"/>
  <c r="K123" i="1"/>
  <c r="K124" i="1"/>
  <c r="K126" i="1"/>
  <c r="K129" i="1"/>
  <c r="K130" i="1"/>
  <c r="K131" i="1"/>
  <c r="K132" i="1"/>
  <c r="K133" i="1"/>
  <c r="K134" i="1"/>
  <c r="K135" i="1"/>
  <c r="K136" i="1"/>
  <c r="K137" i="1"/>
  <c r="K138" i="1"/>
  <c r="K140" i="1"/>
  <c r="K141" i="1"/>
  <c r="K142" i="1"/>
  <c r="K143" i="1"/>
  <c r="K144" i="1"/>
  <c r="K145" i="1"/>
  <c r="K146" i="1"/>
  <c r="K147" i="1"/>
  <c r="K149" i="1"/>
  <c r="K150" i="1"/>
  <c r="K151" i="1"/>
  <c r="K152" i="1"/>
  <c r="K153" i="1"/>
  <c r="K155" i="1"/>
  <c r="K156" i="1"/>
  <c r="K157" i="1"/>
  <c r="K158" i="1"/>
  <c r="K159" i="1"/>
  <c r="K160" i="1"/>
  <c r="K161" i="1"/>
  <c r="K162" i="1"/>
  <c r="K163" i="1"/>
  <c r="K165" i="1"/>
  <c r="K166" i="1"/>
  <c r="K170" i="1"/>
  <c r="K171" i="1"/>
  <c r="K172" i="1"/>
  <c r="K173" i="1"/>
  <c r="K174" i="1"/>
  <c r="K176" i="1"/>
  <c r="K177" i="1"/>
  <c r="K178" i="1"/>
  <c r="K184" i="1"/>
  <c r="K185" i="1"/>
  <c r="K186" i="1"/>
  <c r="K187" i="1"/>
  <c r="K117" i="1"/>
  <c r="K113" i="1"/>
  <c r="K87" i="1"/>
  <c r="K122" i="1"/>
  <c r="K181" i="1"/>
  <c r="K154" i="1"/>
  <c r="K128" i="1"/>
  <c r="K175" i="1"/>
  <c r="K148" i="1"/>
  <c r="K125" i="1"/>
  <c r="K127" i="1"/>
  <c r="K139" i="1"/>
  <c r="K169" i="1"/>
  <c r="K179" i="1"/>
  <c r="K180" i="1"/>
  <c r="K182" i="1"/>
  <c r="K118" i="1"/>
  <c r="K81" i="1"/>
  <c r="K39" i="1"/>
  <c r="K37" i="1"/>
  <c r="K38" i="1"/>
  <c r="K40" i="1"/>
  <c r="K41" i="1"/>
  <c r="K42" i="1"/>
  <c r="K43" i="1"/>
  <c r="K44" i="1"/>
  <c r="K45" i="1"/>
  <c r="K47" i="1"/>
  <c r="K49" i="1"/>
  <c r="K50" i="1"/>
  <c r="K51" i="1"/>
  <c r="K52" i="1"/>
  <c r="K53" i="1"/>
  <c r="K54" i="1"/>
  <c r="K55" i="1"/>
  <c r="K56" i="1"/>
  <c r="K58" i="1"/>
  <c r="K59" i="1"/>
  <c r="K60" i="1"/>
  <c r="K61" i="1"/>
  <c r="K62" i="1"/>
  <c r="K63" i="1"/>
  <c r="K64" i="1"/>
  <c r="K66" i="1"/>
  <c r="K67" i="1"/>
  <c r="K68" i="1"/>
  <c r="K69" i="1"/>
  <c r="K70" i="1"/>
  <c r="K71" i="1"/>
  <c r="K72" i="1"/>
  <c r="K73" i="1"/>
  <c r="G25" i="1"/>
  <c r="K28" i="1"/>
  <c r="K27" i="1"/>
  <c r="K29" i="1"/>
  <c r="K26" i="1"/>
  <c r="K25" i="1" l="1"/>
</calcChain>
</file>

<file path=xl/sharedStrings.xml><?xml version="1.0" encoding="utf-8"?>
<sst xmlns="http://schemas.openxmlformats.org/spreadsheetml/2006/main" count="627" uniqueCount="392">
  <si>
    <t>Učenički dom Virovitica</t>
  </si>
  <si>
    <t/>
  </si>
  <si>
    <t>Tomaša Masaryka 25</t>
  </si>
  <si>
    <t>33000 Virovitica</t>
  </si>
  <si>
    <t>OIB: 93291485939</t>
  </si>
  <si>
    <t>POZICIJA</t>
  </si>
  <si>
    <t>BROJ KONTA</t>
  </si>
  <si>
    <t>VRSTA RASHODA / IZDATAKA</t>
  </si>
  <si>
    <t>PLANIRANO</t>
  </si>
  <si>
    <t>SVEUKUPNO RASHODI / IZDACI</t>
  </si>
  <si>
    <t>Razdjel</t>
  </si>
  <si>
    <t>007</t>
  </si>
  <si>
    <t>UPRAVNI ODJEL ZA OBRAZOVANJE I DEMOGRAFIJU</t>
  </si>
  <si>
    <t>Glava</t>
  </si>
  <si>
    <t>00703</t>
  </si>
  <si>
    <t>Srednjoškolske ustanove i učenički domovi</t>
  </si>
  <si>
    <t>Glavni program</t>
  </si>
  <si>
    <t>A07</t>
  </si>
  <si>
    <t>Unapređenje obrazovanja</t>
  </si>
  <si>
    <t>Program</t>
  </si>
  <si>
    <t>1021</t>
  </si>
  <si>
    <t>Ulaganja u srednje školstvo - zakonski standard</t>
  </si>
  <si>
    <t>Aktivnost</t>
  </si>
  <si>
    <t>A100043</t>
  </si>
  <si>
    <t>Smještaj i prehrana učenika u učeničkim domovima</t>
  </si>
  <si>
    <t xml:space="preserve">Izvor </t>
  </si>
  <si>
    <t>4.8.</t>
  </si>
  <si>
    <t>Decentralizirana sredstva</t>
  </si>
  <si>
    <t xml:space="preserve">Korisnik </t>
  </si>
  <si>
    <t>24</t>
  </si>
  <si>
    <t xml:space="preserve">Funkcijska klasifikacija </t>
  </si>
  <si>
    <t>09</t>
  </si>
  <si>
    <t>Obrazovanje</t>
  </si>
  <si>
    <t>092</t>
  </si>
  <si>
    <t>Srednjoškolsko  obrazovanje</t>
  </si>
  <si>
    <t>0922</t>
  </si>
  <si>
    <t>Više srednjoškolsko obrazovanje</t>
  </si>
  <si>
    <t>R0005708</t>
  </si>
  <si>
    <t>32216</t>
  </si>
  <si>
    <t>Materijal za higijenske potrebe i njegu</t>
  </si>
  <si>
    <t>Tekući projekt</t>
  </si>
  <si>
    <t>T100002</t>
  </si>
  <si>
    <t>Tekuće i investicijsko održavanje srednjih škola - decentralizacija</t>
  </si>
  <si>
    <t>R0003179</t>
  </si>
  <si>
    <t>32329</t>
  </si>
  <si>
    <t>Hitne intervencije</t>
  </si>
  <si>
    <t>1034</t>
  </si>
  <si>
    <t>Ulaganja u srednje školstvo - iz vlastitih i namjenskih prihoda škola i učeničkih domova</t>
  </si>
  <si>
    <t>A100067</t>
  </si>
  <si>
    <t>Podizanje standarda iz vlastitih i namjenskih prihoda srednjih škola i učeničkih domova</t>
  </si>
  <si>
    <t>4.9.</t>
  </si>
  <si>
    <t>Vlastiti i namjenski prihodi proračunskih korisnika</t>
  </si>
  <si>
    <t>R0005955</t>
  </si>
  <si>
    <t>31113</t>
  </si>
  <si>
    <t>Plaće po sudskim presudama</t>
  </si>
  <si>
    <t>R0005618</t>
  </si>
  <si>
    <t>31214</t>
  </si>
  <si>
    <t>Otpremnine</t>
  </si>
  <si>
    <t>R0005619</t>
  </si>
  <si>
    <t>31219</t>
  </si>
  <si>
    <t>Ostali nenavedeni rashodi za zaposlene</t>
  </si>
  <si>
    <t>R0005956</t>
  </si>
  <si>
    <t>31322</t>
  </si>
  <si>
    <t>Doprinos za obvezno zdravstveno osiguranje zaštite zdravlja na radu</t>
  </si>
  <si>
    <t>R0005957</t>
  </si>
  <si>
    <t>31332</t>
  </si>
  <si>
    <t>Doprinosi za obvezno osiguranje u slučaju nezaposlenosti</t>
  </si>
  <si>
    <t>R0005620</t>
  </si>
  <si>
    <t>R0005958</t>
  </si>
  <si>
    <t>32244</t>
  </si>
  <si>
    <t>Ostali materijal i dijelovi za tekuće i investicijsko održavanje</t>
  </si>
  <si>
    <t>R0005263</t>
  </si>
  <si>
    <t>32319</t>
  </si>
  <si>
    <t>Ostale usluge za komunikaciju i prijevoz</t>
  </si>
  <si>
    <t>R0005743</t>
  </si>
  <si>
    <t>32391</t>
  </si>
  <si>
    <t>Grafičke i tiskarske usluge, usluge kopiranja i uvezivanja i slično</t>
  </si>
  <si>
    <t>R0005959</t>
  </si>
  <si>
    <t>32961</t>
  </si>
  <si>
    <t>Troškovi sudskih postupaka</t>
  </si>
  <si>
    <t>R0005960</t>
  </si>
  <si>
    <t>34331</t>
  </si>
  <si>
    <t>Zatezne kamate za poreze</t>
  </si>
  <si>
    <t>R0005961</t>
  </si>
  <si>
    <t>34332</t>
  </si>
  <si>
    <t>Zatezne kamate na doprinose</t>
  </si>
  <si>
    <t>R0005523</t>
  </si>
  <si>
    <t>34333</t>
  </si>
  <si>
    <t>Zatezne kamate iz poslovnih odnosa</t>
  </si>
  <si>
    <t>R0005962</t>
  </si>
  <si>
    <t>34339</t>
  </si>
  <si>
    <t>Ostale zatezne kamate</t>
  </si>
  <si>
    <t>A100041</t>
  </si>
  <si>
    <t>Materijalni i financijski rashodi srednjih škola i učeničkih domova - decentralizacija</t>
  </si>
  <si>
    <t>R0000869</t>
  </si>
  <si>
    <t>32121</t>
  </si>
  <si>
    <t>Prijevoz zaposlenika</t>
  </si>
  <si>
    <t>R0000870</t>
  </si>
  <si>
    <t>32211</t>
  </si>
  <si>
    <t>Pedagoška dokumentacija</t>
  </si>
  <si>
    <t>R0000871</t>
  </si>
  <si>
    <t>Inspekcijski nalazi SŠ.</t>
  </si>
  <si>
    <t>R0000872</t>
  </si>
  <si>
    <t>32361</t>
  </si>
  <si>
    <t>Zdravstveni pregledi zaposlenika</t>
  </si>
  <si>
    <t>R0001129</t>
  </si>
  <si>
    <t>32111</t>
  </si>
  <si>
    <t>Dnevnice za službeni put u zemlji</t>
  </si>
  <si>
    <t>R0001130</t>
  </si>
  <si>
    <t>32113</t>
  </si>
  <si>
    <t>Naknade za smještaj na službenom putu u zemlji</t>
  </si>
  <si>
    <t>R0001131</t>
  </si>
  <si>
    <t>32115</t>
  </si>
  <si>
    <t>Naknade za prijevoz na službenom putu u zemlji</t>
  </si>
  <si>
    <t>R0001132</t>
  </si>
  <si>
    <t>32131</t>
  </si>
  <si>
    <t>Seminari, savjetovanja i simpoziji</t>
  </si>
  <si>
    <t>R0001133</t>
  </si>
  <si>
    <t>32132</t>
  </si>
  <si>
    <t>Tečajevi i stručni ispiti</t>
  </si>
  <si>
    <t>R0001134</t>
  </si>
  <si>
    <t>Uredski materijal</t>
  </si>
  <si>
    <t>R0001135</t>
  </si>
  <si>
    <t>32212</t>
  </si>
  <si>
    <t>Literatura (publikacije, časopisi, glasila, knjige i ostalo)</t>
  </si>
  <si>
    <t>R0001136</t>
  </si>
  <si>
    <t>32213</t>
  </si>
  <si>
    <t>Arhivski materijal</t>
  </si>
  <si>
    <t>R0001137</t>
  </si>
  <si>
    <t>32214</t>
  </si>
  <si>
    <t>Materijal i sredstva za čišćenje i održavanje</t>
  </si>
  <si>
    <t>R0001138</t>
  </si>
  <si>
    <t>32219</t>
  </si>
  <si>
    <t>Ostali materijal za potrebe redovnog poslovanja</t>
  </si>
  <si>
    <t>R0004916</t>
  </si>
  <si>
    <t>32224</t>
  </si>
  <si>
    <t>Namirnice</t>
  </si>
  <si>
    <t>R0001139</t>
  </si>
  <si>
    <t>32231</t>
  </si>
  <si>
    <t>Električna energija</t>
  </si>
  <si>
    <t>R0001140</t>
  </si>
  <si>
    <t>32233</t>
  </si>
  <si>
    <t>Plin</t>
  </si>
  <si>
    <t>R0001141</t>
  </si>
  <si>
    <t>32234</t>
  </si>
  <si>
    <t>Motorni benzin i dizel gorivo</t>
  </si>
  <si>
    <t>R0001142</t>
  </si>
  <si>
    <t>R0001143</t>
  </si>
  <si>
    <t>32251</t>
  </si>
  <si>
    <t>Sitni inventar</t>
  </si>
  <si>
    <t>R0001144</t>
  </si>
  <si>
    <t>32271</t>
  </si>
  <si>
    <t>Službena, radna i zaštitna odjeća i obuća</t>
  </si>
  <si>
    <t>R0001145</t>
  </si>
  <si>
    <t>32311</t>
  </si>
  <si>
    <t>Usluge telefona, telefaksa</t>
  </si>
  <si>
    <t>R0001146</t>
  </si>
  <si>
    <t>32313</t>
  </si>
  <si>
    <t>Poštarina (pisma, tiskanice i sl.)</t>
  </si>
  <si>
    <t>R0001147</t>
  </si>
  <si>
    <t>Ostale usluge tekućeg i investicijskog održavanja</t>
  </si>
  <si>
    <t>R0001148</t>
  </si>
  <si>
    <t>32339</t>
  </si>
  <si>
    <t>Ostale usluge promidžbe i informiranja</t>
  </si>
  <si>
    <t>R0001149</t>
  </si>
  <si>
    <t>32341</t>
  </si>
  <si>
    <t>Opskrba vodom</t>
  </si>
  <si>
    <t>R0001150</t>
  </si>
  <si>
    <t>32342</t>
  </si>
  <si>
    <t>Iznošenje i odvoz smeća</t>
  </si>
  <si>
    <t>R0001151</t>
  </si>
  <si>
    <t>32349</t>
  </si>
  <si>
    <t>Ostale komunalne usluge</t>
  </si>
  <si>
    <t>R0001152</t>
  </si>
  <si>
    <t>32359</t>
  </si>
  <si>
    <t>Ostale zakupnine i najamnine</t>
  </si>
  <si>
    <t>R0001153</t>
  </si>
  <si>
    <t>32369</t>
  </si>
  <si>
    <t>Ostale zdravstvene i veterinarske usluge</t>
  </si>
  <si>
    <t>R0001154</t>
  </si>
  <si>
    <t>32372</t>
  </si>
  <si>
    <t>Ugovori o djelu</t>
  </si>
  <si>
    <t>R0001155</t>
  </si>
  <si>
    <t>32379</t>
  </si>
  <si>
    <t>Ostale intelektualne usluge</t>
  </si>
  <si>
    <t>R0001156</t>
  </si>
  <si>
    <t>32389</t>
  </si>
  <si>
    <t>Ostale računalne usluge</t>
  </si>
  <si>
    <t>R0001157</t>
  </si>
  <si>
    <t>Grafičke i tiskarske usluge, usluge kopiranja i uvezivanja i sl.</t>
  </si>
  <si>
    <t>R0001158</t>
  </si>
  <si>
    <t>32399</t>
  </si>
  <si>
    <t>Ostale nespomenute usluge</t>
  </si>
  <si>
    <t>R0001159</t>
  </si>
  <si>
    <t>32931</t>
  </si>
  <si>
    <t>Reprezentacija</t>
  </si>
  <si>
    <t>R0001160</t>
  </si>
  <si>
    <t>32999</t>
  </si>
  <si>
    <t>Ostali nespomenuti rashodi poslovanja</t>
  </si>
  <si>
    <t>R0001161</t>
  </si>
  <si>
    <t>34311</t>
  </si>
  <si>
    <t>Usluge banaka</t>
  </si>
  <si>
    <t>R0001162</t>
  </si>
  <si>
    <t>34312</t>
  </si>
  <si>
    <t>Usluge platnog prometa</t>
  </si>
  <si>
    <t>R0001163</t>
  </si>
  <si>
    <t>34349</t>
  </si>
  <si>
    <t>Ostali nespomenuti financijski rashodi</t>
  </si>
  <si>
    <t>T100005</t>
  </si>
  <si>
    <t>Tekuće i investicijsko održavanje učeničkih domova - decentralizacija</t>
  </si>
  <si>
    <t>R0001385</t>
  </si>
  <si>
    <t>1022</t>
  </si>
  <si>
    <t>Ulaganja u srednje školstvo - iznad zakonskog standarda</t>
  </si>
  <si>
    <t>Kapitalni projekt</t>
  </si>
  <si>
    <t>K100013</t>
  </si>
  <si>
    <t>Kapitalna ulaganja u srednjem školstvu - iznad zakonskog standarda</t>
  </si>
  <si>
    <t>5.5.</t>
  </si>
  <si>
    <t>Pomoći</t>
  </si>
  <si>
    <t>R0001806</t>
  </si>
  <si>
    <t>42273</t>
  </si>
  <si>
    <t>Instalacija fotonaponskih sustava</t>
  </si>
  <si>
    <t>T100006</t>
  </si>
  <si>
    <t>Tekuće i investicijsko održavanje u srednjem školstvu - iznad zakonskog standarda</t>
  </si>
  <si>
    <t>1.1.</t>
  </si>
  <si>
    <t>Opći prihodi i primici</t>
  </si>
  <si>
    <t>R0001818</t>
  </si>
  <si>
    <t>32321</t>
  </si>
  <si>
    <t>Usluge tekućeg i investicijskog održavanja građevinskih objekata</t>
  </si>
  <si>
    <t>R0001819</t>
  </si>
  <si>
    <t>R0006187</t>
  </si>
  <si>
    <t>54453</t>
  </si>
  <si>
    <t>Otplata glavnice po financijskom leasingu od ostalih tuzemnih financijskih institucija izvan javnog</t>
  </si>
  <si>
    <t>R0005029</t>
  </si>
  <si>
    <t>31111</t>
  </si>
  <si>
    <t>Plaće za zaposlene</t>
  </si>
  <si>
    <t>R0002129</t>
  </si>
  <si>
    <t>31131</t>
  </si>
  <si>
    <t>Plaće za prekovremeni rad</t>
  </si>
  <si>
    <t>R0005030</t>
  </si>
  <si>
    <t>31212</t>
  </si>
  <si>
    <t>Nagrade</t>
  </si>
  <si>
    <t>R0002130</t>
  </si>
  <si>
    <t>31213</t>
  </si>
  <si>
    <t>Darovi</t>
  </si>
  <si>
    <t>R0003294</t>
  </si>
  <si>
    <t>31215</t>
  </si>
  <si>
    <t>Naknade za bolest, invalidnost i smrtni slučaj</t>
  </si>
  <si>
    <t>R0004449</t>
  </si>
  <si>
    <t>31216</t>
  </si>
  <si>
    <t>Regres za godišnji odmor</t>
  </si>
  <si>
    <t>R0002002</t>
  </si>
  <si>
    <t>31321</t>
  </si>
  <si>
    <t>Doprinosi za obvezno zdravstveno osiguranje</t>
  </si>
  <si>
    <t>R0002006</t>
  </si>
  <si>
    <t>R0004448</t>
  </si>
  <si>
    <t>32112</t>
  </si>
  <si>
    <t>Dnevnice za službeni put u inozemstvu</t>
  </si>
  <si>
    <t>R0002007</t>
  </si>
  <si>
    <t>R0002008</t>
  </si>
  <si>
    <t>R0004946</t>
  </si>
  <si>
    <t>32119</t>
  </si>
  <si>
    <t>Ostali rashodi za službena putovanja</t>
  </si>
  <si>
    <t>R0003877</t>
  </si>
  <si>
    <t>Naknade za prijevoz na posao i s posla</t>
  </si>
  <si>
    <t>R0002009</t>
  </si>
  <si>
    <t>R0002010</t>
  </si>
  <si>
    <t>R0002011</t>
  </si>
  <si>
    <t>R0001995</t>
  </si>
  <si>
    <t>R0002012</t>
  </si>
  <si>
    <t>R0001996</t>
  </si>
  <si>
    <t>R0001997</t>
  </si>
  <si>
    <t>R0001998</t>
  </si>
  <si>
    <t>R0002013</t>
  </si>
  <si>
    <t>R0002014</t>
  </si>
  <si>
    <t>32241</t>
  </si>
  <si>
    <t>Materijal i dijelovi za tekuće i investicijsko održavanje građevinskih objekata</t>
  </si>
  <si>
    <t>R0002015</t>
  </si>
  <si>
    <t>32242</t>
  </si>
  <si>
    <t>Materijal i dijelovi za tekuće i investicijsko održavanje postrojenja i opreme</t>
  </si>
  <si>
    <t>R0003876</t>
  </si>
  <si>
    <t>32243</t>
  </si>
  <si>
    <t>Materijal i dijelovi za tekuće i investicijsko održavanje transportnih sredstava</t>
  </si>
  <si>
    <t>R0002016</t>
  </si>
  <si>
    <t>R0002026</t>
  </si>
  <si>
    <t>32252</t>
  </si>
  <si>
    <t>Auto gume</t>
  </si>
  <si>
    <t>R0002017</t>
  </si>
  <si>
    <t>R0002018</t>
  </si>
  <si>
    <t>R0002019</t>
  </si>
  <si>
    <t>Poštarina</t>
  </si>
  <si>
    <t>R0003214</t>
  </si>
  <si>
    <t>R0004450</t>
  </si>
  <si>
    <t>32322</t>
  </si>
  <si>
    <t>Usluge tekućeg i investicijskog održavanja postrojenja i opreme</t>
  </si>
  <si>
    <t>R0004451</t>
  </si>
  <si>
    <t>32323</t>
  </si>
  <si>
    <t>Usluge tekućeg i investicijskog održavanja prijevoznih sredstava</t>
  </si>
  <si>
    <t>R0002020</t>
  </si>
  <si>
    <t>R0001999</t>
  </si>
  <si>
    <t>R0002000</t>
  </si>
  <si>
    <t>R0002001</t>
  </si>
  <si>
    <t>R0002021</t>
  </si>
  <si>
    <t>R0006070</t>
  </si>
  <si>
    <t>32355</t>
  </si>
  <si>
    <t>Zakupnine i najamnine za prijevozna sredstva</t>
  </si>
  <si>
    <t>R0002022</t>
  </si>
  <si>
    <t>R0002131</t>
  </si>
  <si>
    <t>R0002023</t>
  </si>
  <si>
    <t>R0002024</t>
  </si>
  <si>
    <t>R0002025</t>
  </si>
  <si>
    <t>R0002132</t>
  </si>
  <si>
    <t>32412</t>
  </si>
  <si>
    <t>Naknade ostalih troškova</t>
  </si>
  <si>
    <t>R0005264</t>
  </si>
  <si>
    <t>32921</t>
  </si>
  <si>
    <t>Premije osiguranja prijevoznih sredstava</t>
  </si>
  <si>
    <t>R0002027</t>
  </si>
  <si>
    <t>R0002003</t>
  </si>
  <si>
    <t>32955</t>
  </si>
  <si>
    <t>Novčana naknada poslodavca zbog nezapošljavanja osoba s invaliditetom</t>
  </si>
  <si>
    <t>R0002028</t>
  </si>
  <si>
    <t>R0006071</t>
  </si>
  <si>
    <t>34235</t>
  </si>
  <si>
    <t>Kamate za primljene zajmove od ostalih tuzemnih financijskih institucija izvan javnog sektora</t>
  </si>
  <si>
    <t>R0002029</t>
  </si>
  <si>
    <t>R0002004</t>
  </si>
  <si>
    <t>42219</t>
  </si>
  <si>
    <t>Ostala uredska oprema</t>
  </si>
  <si>
    <t>R0006188</t>
  </si>
  <si>
    <t>42313</t>
  </si>
  <si>
    <t>Kombi vozila</t>
  </si>
  <si>
    <t>R0002005</t>
  </si>
  <si>
    <t>42411</t>
  </si>
  <si>
    <t>Knjige</t>
  </si>
  <si>
    <t>R0003226</t>
  </si>
  <si>
    <t>45111</t>
  </si>
  <si>
    <t>Dodatna ulaganja na građevinskim objektima</t>
  </si>
  <si>
    <t>T100064</t>
  </si>
  <si>
    <t>Projekt: "ŠKOLSKA SHEMA"</t>
  </si>
  <si>
    <t>R0003900</t>
  </si>
  <si>
    <t>Namirnice - Školska shema</t>
  </si>
  <si>
    <t>POV./SMANJ.</t>
  </si>
  <si>
    <t>NOVI PLAN</t>
  </si>
  <si>
    <t>Laboratorijske usluge</t>
  </si>
  <si>
    <t>Naknade štete zaposlenicima</t>
  </si>
  <si>
    <t>Prijedlog 1. izmjena i dopuna Financijskog plana</t>
  </si>
  <si>
    <t>Učeničkog doma za 2022. godinu</t>
  </si>
  <si>
    <t>SVEUKUPNO PRIHODI</t>
  </si>
  <si>
    <t>000</t>
  </si>
  <si>
    <t>PRIHODI VPŽ</t>
  </si>
  <si>
    <t>00003</t>
  </si>
  <si>
    <t>PRIHODI SREDNJIH ŠKOLA I UČENIČKIH DOMOVA</t>
  </si>
  <si>
    <t>P0000206</t>
  </si>
  <si>
    <t>63414</t>
  </si>
  <si>
    <t>Tekuće pomoći od HZMO-a, HZZ-a i HZZO-a</t>
  </si>
  <si>
    <t>P0000618</t>
  </si>
  <si>
    <t>63612</t>
  </si>
  <si>
    <t>Tekuće pomoći iz državnog proračuna proračunskim korisnicima proračuna JLP(R)S</t>
  </si>
  <si>
    <t>P0000203</t>
  </si>
  <si>
    <t>64132</t>
  </si>
  <si>
    <t>Kamate na depozite po viđenju</t>
  </si>
  <si>
    <t>P0000397</t>
  </si>
  <si>
    <t>64143</t>
  </si>
  <si>
    <t>Prihodi od zateznih kamata</t>
  </si>
  <si>
    <t>P0000205</t>
  </si>
  <si>
    <t>65264</t>
  </si>
  <si>
    <t>Sufinanciranje cijene usluge, participacije i slično</t>
  </si>
  <si>
    <t>P0000395</t>
  </si>
  <si>
    <t>65267</t>
  </si>
  <si>
    <t>Prihodi s naslova osiguranja, refundacije štete i totalne štete</t>
  </si>
  <si>
    <t>P0000396</t>
  </si>
  <si>
    <t>65269</t>
  </si>
  <si>
    <t>Ostali nespomenuti prihodi po posebnim propisima</t>
  </si>
  <si>
    <t>P0000207</t>
  </si>
  <si>
    <t>66151</t>
  </si>
  <si>
    <t>Prihodi od pruženih usluga</t>
  </si>
  <si>
    <t>P0000981</t>
  </si>
  <si>
    <t>68311</t>
  </si>
  <si>
    <t>Ostali prihodi</t>
  </si>
  <si>
    <t>P0000757</t>
  </si>
  <si>
    <t>92211</t>
  </si>
  <si>
    <t>Višak prihoda poslovanja - Učenički dom Virovitica</t>
  </si>
  <si>
    <t>P0000028</t>
  </si>
  <si>
    <t>92221</t>
  </si>
  <si>
    <t>Manjak prihoda poslovanja - Učenički dom Virovitica</t>
  </si>
  <si>
    <t>VRSTA PRIHODA / PRIMITAKA</t>
  </si>
  <si>
    <t>P0000001</t>
  </si>
  <si>
    <t>67111</t>
  </si>
  <si>
    <t>Prihodi iz nadležnog proračuna za financiranje rashoda poslovanja</t>
  </si>
  <si>
    <t>R0006350</t>
  </si>
  <si>
    <t>R0006351</t>
  </si>
  <si>
    <t>R0006352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</si>
</sst>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dd\.mm\.yyyy"/>
    <numFmt numFmtId="165" formatCode="[$-1041A]#,##0.00;\-\ #,##0.0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Arial"/>
      <family val="2"/>
      <charset val="238"/>
    </font>
    <font>
      <sz val="12"/>
      <name val="Calibri"/>
      <family val="2"/>
      <charset val="238"/>
    </font>
    <font>
      <sz val="9"/>
      <color rgb="FF000000"/>
      <name val="Arial"/>
    </font>
    <font>
      <sz val="11"/>
      <name val="Calibri"/>
    </font>
    <font>
      <sz val="8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9CA9FE"/>
        <bgColor rgb="FF9CA9F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FEDE01"/>
        <bgColor rgb="FFFEDE01"/>
      </patternFill>
    </fill>
    <fill>
      <patternFill patternType="solid">
        <fgColor rgb="FFA3C9B9"/>
        <bgColor rgb="FFA3C9B9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B9E9FF"/>
        <bgColor rgb="FFB9E9FF"/>
      </patternFill>
    </fill>
    <fill>
      <patternFill patternType="none">
        <fgColor rgb="FFB9E9FF"/>
        <bgColor rgb="FFB9E9FF"/>
      </patternFill>
    </fill>
    <fill>
      <patternFill patternType="none">
        <fgColor rgb="FFA3C9B9"/>
        <bgColor rgb="FFA3C9B9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87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0" fontId="4" fillId="2" borderId="0" xfId="1" applyNumberFormat="1" applyFont="1" applyFill="1" applyBorder="1" applyAlignment="1">
      <alignment horizontal="left" vertical="center" wrapText="1" readingOrder="1"/>
    </xf>
    <xf numFmtId="0" fontId="4" fillId="2" borderId="0" xfId="1" applyNumberFormat="1" applyFont="1" applyFill="1" applyBorder="1" applyAlignment="1">
      <alignment vertical="center" wrapText="1" readingOrder="1"/>
    </xf>
    <xf numFmtId="0" fontId="4" fillId="3" borderId="0" xfId="1" applyNumberFormat="1" applyFont="1" applyFill="1" applyBorder="1" applyAlignment="1">
      <alignment horizontal="left" vertical="center" wrapText="1" readingOrder="1"/>
    </xf>
    <xf numFmtId="0" fontId="4" fillId="3" borderId="0" xfId="1" applyNumberFormat="1" applyFont="1" applyFill="1" applyBorder="1" applyAlignment="1">
      <alignment vertical="center" wrapText="1" readingOrder="1"/>
    </xf>
    <xf numFmtId="0" fontId="4" fillId="4" borderId="0" xfId="1" applyNumberFormat="1" applyFont="1" applyFill="1" applyBorder="1" applyAlignment="1">
      <alignment horizontal="left" vertical="center" wrapText="1" readingOrder="1"/>
    </xf>
    <xf numFmtId="0" fontId="4" fillId="4" borderId="0" xfId="1" applyNumberFormat="1" applyFont="1" applyFill="1" applyBorder="1" applyAlignment="1">
      <alignment vertical="center" wrapText="1" readingOrder="1"/>
    </xf>
    <xf numFmtId="0" fontId="5" fillId="5" borderId="0" xfId="1" applyNumberFormat="1" applyFont="1" applyFill="1" applyBorder="1" applyAlignment="1">
      <alignment horizontal="left" vertical="center" wrapText="1" readingOrder="1"/>
    </xf>
    <xf numFmtId="0" fontId="5" fillId="5" borderId="0" xfId="1" applyNumberFormat="1" applyFont="1" applyFill="1" applyBorder="1" applyAlignment="1">
      <alignment vertical="center" wrapText="1" readingOrder="1"/>
    </xf>
    <xf numFmtId="0" fontId="5" fillId="6" borderId="0" xfId="1" applyNumberFormat="1" applyFont="1" applyFill="1" applyBorder="1" applyAlignment="1">
      <alignment horizontal="left" vertical="center" wrapText="1" readingOrder="1"/>
    </xf>
    <xf numFmtId="0" fontId="5" fillId="6" borderId="0" xfId="1" applyNumberFormat="1" applyFont="1" applyFill="1" applyBorder="1" applyAlignment="1">
      <alignment vertical="center" wrapText="1" readingOrder="1"/>
    </xf>
    <xf numFmtId="0" fontId="5" fillId="7" borderId="0" xfId="1" applyNumberFormat="1" applyFont="1" applyFill="1" applyBorder="1" applyAlignment="1">
      <alignment horizontal="left" vertical="center" wrapText="1" readingOrder="1"/>
    </xf>
    <xf numFmtId="0" fontId="5" fillId="7" borderId="0" xfId="1" applyNumberFormat="1" applyFont="1" applyFill="1" applyBorder="1" applyAlignment="1">
      <alignment vertical="center" wrapText="1" readingOrder="1"/>
    </xf>
    <xf numFmtId="0" fontId="5" fillId="8" borderId="0" xfId="1" applyNumberFormat="1" applyFont="1" applyFill="1" applyBorder="1" applyAlignment="1">
      <alignment horizontal="left" vertical="center" wrapText="1" readingOrder="1"/>
    </xf>
    <xf numFmtId="0" fontId="5" fillId="8" borderId="0" xfId="1" applyNumberFormat="1" applyFont="1" applyFill="1" applyBorder="1" applyAlignment="1">
      <alignment vertical="center" wrapText="1" readingOrder="1"/>
    </xf>
    <xf numFmtId="0" fontId="5" fillId="9" borderId="0" xfId="1" applyNumberFormat="1" applyFont="1" applyFill="1" applyBorder="1" applyAlignment="1">
      <alignment horizontal="left" vertical="center" wrapText="1" readingOrder="1"/>
    </xf>
    <xf numFmtId="0" fontId="5" fillId="9" borderId="0" xfId="1" applyNumberFormat="1" applyFont="1" applyFill="1" applyBorder="1" applyAlignment="1">
      <alignment vertical="center" wrapText="1" readingOrder="1"/>
    </xf>
    <xf numFmtId="0" fontId="5" fillId="10" borderId="0" xfId="1" applyNumberFormat="1" applyFont="1" applyFill="1" applyBorder="1" applyAlignment="1">
      <alignment horizontal="left" vertical="center" wrapText="1" readingOrder="1"/>
    </xf>
    <xf numFmtId="0" fontId="5" fillId="10" borderId="0" xfId="1" applyNumberFormat="1" applyFont="1" applyFill="1" applyBorder="1" applyAlignment="1">
      <alignment vertical="center" wrapText="1" readingOrder="1"/>
    </xf>
    <xf numFmtId="0" fontId="5" fillId="11" borderId="0" xfId="1" applyNumberFormat="1" applyFont="1" applyFill="1" applyBorder="1" applyAlignment="1">
      <alignment horizontal="left" vertical="center" wrapText="1" readingOrder="1"/>
    </xf>
    <xf numFmtId="0" fontId="5" fillId="11" borderId="0" xfId="1" applyNumberFormat="1" applyFont="1" applyFill="1" applyBorder="1" applyAlignment="1">
      <alignment vertical="center" wrapText="1" readingOrder="1"/>
    </xf>
    <xf numFmtId="0" fontId="5" fillId="12" borderId="0" xfId="1" applyNumberFormat="1" applyFont="1" applyFill="1" applyBorder="1" applyAlignment="1">
      <alignment horizontal="left" vertical="center" wrapText="1" readingOrder="1"/>
    </xf>
    <xf numFmtId="0" fontId="5" fillId="12" borderId="0" xfId="1" applyNumberFormat="1" applyFont="1" applyFill="1" applyBorder="1" applyAlignment="1">
      <alignment vertical="center" wrapText="1" readingOrder="1"/>
    </xf>
    <xf numFmtId="0" fontId="2" fillId="13" borderId="0" xfId="1" applyNumberFormat="1" applyFont="1" applyFill="1" applyBorder="1" applyAlignment="1">
      <alignment horizontal="left" vertical="center" wrapText="1" readingOrder="1"/>
    </xf>
    <xf numFmtId="0" fontId="2" fillId="13" borderId="0" xfId="1" applyNumberFormat="1" applyFont="1" applyFill="1" applyBorder="1" applyAlignment="1">
      <alignment vertical="center" wrapText="1" readingOrder="1"/>
    </xf>
    <xf numFmtId="0" fontId="2" fillId="14" borderId="0" xfId="1" applyNumberFormat="1" applyFont="1" applyFill="1" applyBorder="1" applyAlignment="1">
      <alignment horizontal="left" vertical="center" wrapText="1" readingOrder="1"/>
    </xf>
    <xf numFmtId="0" fontId="2" fillId="14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65" fontId="4" fillId="2" borderId="0" xfId="1" applyNumberFormat="1" applyFont="1" applyFill="1" applyBorder="1" applyAlignment="1">
      <alignment horizontal="right" vertical="center" wrapText="1" readingOrder="1"/>
    </xf>
    <xf numFmtId="165" fontId="4" fillId="3" borderId="0" xfId="1" applyNumberFormat="1" applyFont="1" applyFill="1" applyBorder="1" applyAlignment="1">
      <alignment horizontal="right" vertical="center" wrapText="1" readingOrder="1"/>
    </xf>
    <xf numFmtId="165" fontId="4" fillId="4" borderId="0" xfId="1" applyNumberFormat="1" applyFont="1" applyFill="1" applyBorder="1" applyAlignment="1">
      <alignment horizontal="right" vertical="center" wrapText="1" readingOrder="1"/>
    </xf>
    <xf numFmtId="165" fontId="5" fillId="8" borderId="0" xfId="1" applyNumberFormat="1" applyFont="1" applyFill="1" applyBorder="1" applyAlignment="1">
      <alignment horizontal="right" vertical="center" wrapText="1" readingOrder="1"/>
    </xf>
    <xf numFmtId="165" fontId="5" fillId="9" borderId="0" xfId="1" applyNumberFormat="1" applyFont="1" applyFill="1" applyBorder="1" applyAlignment="1">
      <alignment horizontal="right" vertical="center" wrapText="1" readingOrder="1"/>
    </xf>
    <xf numFmtId="165" fontId="5" fillId="10" borderId="0" xfId="1" applyNumberFormat="1" applyFont="1" applyFill="1" applyBorder="1" applyAlignment="1">
      <alignment horizontal="right" vertical="center" wrapText="1" readingOrder="1"/>
    </xf>
    <xf numFmtId="165" fontId="5" fillId="11" borderId="0" xfId="1" applyNumberFormat="1" applyFont="1" applyFill="1" applyBorder="1" applyAlignment="1">
      <alignment horizontal="right" vertical="center" wrapText="1" readingOrder="1"/>
    </xf>
    <xf numFmtId="165" fontId="5" fillId="12" borderId="0" xfId="1" applyNumberFormat="1" applyFont="1" applyFill="1" applyBorder="1" applyAlignment="1">
      <alignment horizontal="right" vertical="center" wrapText="1" readingOrder="1"/>
    </xf>
    <xf numFmtId="165" fontId="2" fillId="14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165" fontId="4" fillId="2" borderId="2" xfId="1" applyNumberFormat="1" applyFont="1" applyFill="1" applyBorder="1" applyAlignment="1">
      <alignment vertical="center" wrapText="1" readingOrder="1"/>
    </xf>
    <xf numFmtId="165" fontId="4" fillId="3" borderId="0" xfId="1" applyNumberFormat="1" applyFont="1" applyFill="1" applyBorder="1" applyAlignment="1">
      <alignment vertical="center" wrapText="1" readingOrder="1"/>
    </xf>
    <xf numFmtId="165" fontId="4" fillId="4" borderId="0" xfId="1" applyNumberFormat="1" applyFont="1" applyFill="1" applyBorder="1" applyAlignment="1">
      <alignment vertical="center" wrapText="1" readingOrder="1"/>
    </xf>
    <xf numFmtId="165" fontId="5" fillId="5" borderId="0" xfId="1" applyNumberFormat="1" applyFont="1" applyFill="1" applyBorder="1" applyAlignment="1">
      <alignment vertical="center" wrapText="1" readingOrder="1"/>
    </xf>
    <xf numFmtId="165" fontId="5" fillId="6" borderId="0" xfId="1" applyNumberFormat="1" applyFont="1" applyFill="1" applyBorder="1" applyAlignment="1">
      <alignment vertical="center" wrapText="1" readingOrder="1"/>
    </xf>
    <xf numFmtId="165" fontId="5" fillId="7" borderId="0" xfId="1" applyNumberFormat="1" applyFont="1" applyFill="1" applyBorder="1" applyAlignment="1">
      <alignment vertical="center" wrapText="1" readingOrder="1"/>
    </xf>
    <xf numFmtId="165" fontId="5" fillId="8" borderId="0" xfId="1" applyNumberFormat="1" applyFont="1" applyFill="1" applyBorder="1" applyAlignment="1">
      <alignment vertical="center" wrapText="1" readingOrder="1"/>
    </xf>
    <xf numFmtId="165" fontId="5" fillId="9" borderId="0" xfId="1" applyNumberFormat="1" applyFont="1" applyFill="1" applyBorder="1" applyAlignment="1">
      <alignment vertical="center" wrapText="1" readingOrder="1"/>
    </xf>
    <xf numFmtId="165" fontId="5" fillId="10" borderId="0" xfId="1" applyNumberFormat="1" applyFont="1" applyFill="1" applyBorder="1" applyAlignment="1">
      <alignment vertical="center" wrapText="1" readingOrder="1"/>
    </xf>
    <xf numFmtId="165" fontId="5" fillId="11" borderId="0" xfId="1" applyNumberFormat="1" applyFont="1" applyFill="1" applyBorder="1" applyAlignment="1">
      <alignment vertical="center" wrapText="1" readingOrder="1"/>
    </xf>
    <xf numFmtId="165" fontId="5" fillId="12" borderId="0" xfId="1" applyNumberFormat="1" applyFont="1" applyFill="1" applyBorder="1" applyAlignment="1">
      <alignment vertical="center" wrapText="1" readingOrder="1"/>
    </xf>
    <xf numFmtId="165" fontId="2" fillId="14" borderId="0" xfId="1" applyNumberFormat="1" applyFont="1" applyFill="1" applyBorder="1" applyAlignment="1">
      <alignment vertical="center" wrapText="1" readingOrder="1"/>
    </xf>
    <xf numFmtId="164" fontId="2" fillId="0" borderId="0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14" borderId="1" xfId="1" applyNumberFormat="1" applyFont="1" applyFill="1" applyBorder="1" applyAlignment="1">
      <alignment horizontal="center" vertical="center" wrapText="1" readingOrder="1"/>
    </xf>
    <xf numFmtId="0" fontId="10" fillId="14" borderId="0" xfId="0" applyFont="1" applyFill="1" applyBorder="1"/>
    <xf numFmtId="0" fontId="11" fillId="14" borderId="0" xfId="0" applyFont="1" applyFill="1" applyBorder="1"/>
    <xf numFmtId="0" fontId="2" fillId="14" borderId="1" xfId="1" applyNumberFormat="1" applyFont="1" applyFill="1" applyBorder="1" applyAlignment="1">
      <alignment vertical="center" wrapText="1" readingOrder="1"/>
    </xf>
    <xf numFmtId="0" fontId="2" fillId="14" borderId="1" xfId="1" applyNumberFormat="1" applyFont="1" applyFill="1" applyBorder="1" applyAlignment="1">
      <alignment horizontal="right" vertical="center" wrapText="1" readingOrder="1"/>
    </xf>
    <xf numFmtId="0" fontId="9" fillId="14" borderId="0" xfId="1" applyNumberFormat="1" applyFont="1" applyFill="1" applyBorder="1" applyAlignment="1">
      <alignment vertical="top" wrapText="1" readingOrder="1"/>
    </xf>
    <xf numFmtId="0" fontId="10" fillId="14" borderId="0" xfId="0" applyFont="1" applyFill="1" applyBorder="1"/>
    <xf numFmtId="0" fontId="3" fillId="14" borderId="0" xfId="1" applyNumberFormat="1" applyFont="1" applyFill="1" applyBorder="1" applyAlignment="1">
      <alignment horizontal="center" vertical="top" wrapText="1" readingOrder="1"/>
    </xf>
    <xf numFmtId="0" fontId="8" fillId="14" borderId="0" xfId="0" applyFont="1" applyFill="1" applyBorder="1"/>
    <xf numFmtId="0" fontId="9" fillId="14" borderId="0" xfId="1" applyNumberFormat="1" applyFont="1" applyFill="1" applyBorder="1" applyAlignment="1">
      <alignment horizontal="left" vertical="top" wrapText="1" readingOrder="1"/>
    </xf>
    <xf numFmtId="165" fontId="2" fillId="14" borderId="0" xfId="1" applyNumberFormat="1" applyFont="1" applyFill="1" applyBorder="1" applyAlignment="1">
      <alignment horizontal="right" vertical="center" wrapText="1" readingOrder="1"/>
    </xf>
    <xf numFmtId="165" fontId="4" fillId="4" borderId="0" xfId="1" applyNumberFormat="1" applyFont="1" applyFill="1" applyBorder="1" applyAlignment="1">
      <alignment horizontal="right" vertical="center" wrapText="1" readingOrder="1"/>
    </xf>
    <xf numFmtId="165" fontId="5" fillId="8" borderId="0" xfId="1" applyNumberFormat="1" applyFont="1" applyFill="1" applyBorder="1" applyAlignment="1">
      <alignment horizontal="right" vertical="center" wrapText="1" readingOrder="1"/>
    </xf>
    <xf numFmtId="165" fontId="5" fillId="9" borderId="0" xfId="1" applyNumberFormat="1" applyFont="1" applyFill="1" applyBorder="1" applyAlignment="1">
      <alignment horizontal="right" vertical="center" wrapText="1" readingOrder="1"/>
    </xf>
    <xf numFmtId="165" fontId="5" fillId="10" borderId="0" xfId="1" applyNumberFormat="1" applyFont="1" applyFill="1" applyBorder="1" applyAlignment="1">
      <alignment horizontal="right" vertical="center" wrapText="1" readingOrder="1"/>
    </xf>
    <xf numFmtId="165" fontId="5" fillId="11" borderId="0" xfId="1" applyNumberFormat="1" applyFont="1" applyFill="1" applyBorder="1" applyAlignment="1">
      <alignment horizontal="right" vertical="center" wrapText="1" readingOrder="1"/>
    </xf>
    <xf numFmtId="165" fontId="5" fillId="12" borderId="0" xfId="1" applyNumberFormat="1" applyFont="1" applyFill="1" applyBorder="1" applyAlignment="1">
      <alignment horizontal="right" vertical="center" wrapText="1" readingOrder="1"/>
    </xf>
    <xf numFmtId="165" fontId="4" fillId="3" borderId="0" xfId="1" applyNumberFormat="1" applyFont="1" applyFill="1" applyBorder="1" applyAlignment="1">
      <alignment horizontal="right" vertical="center" wrapText="1" readingOrder="1"/>
    </xf>
    <xf numFmtId="165" fontId="4" fillId="2" borderId="2" xfId="1" applyNumberFormat="1" applyFont="1" applyFill="1" applyBorder="1" applyAlignment="1">
      <alignment horizontal="right" vertical="center" wrapText="1" readingOrder="1"/>
    </xf>
    <xf numFmtId="0" fontId="2" fillId="14" borderId="1" xfId="1" applyNumberFormat="1" applyFont="1" applyFill="1" applyBorder="1" applyAlignment="1">
      <alignment horizontal="right" vertical="center" wrapText="1" readingOrder="1"/>
    </xf>
    <xf numFmtId="165" fontId="2" fillId="13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165" fontId="5" fillId="7" borderId="0" xfId="1" applyNumberFormat="1" applyFont="1" applyFill="1" applyBorder="1" applyAlignment="1">
      <alignment horizontal="right" vertical="center" wrapText="1" readingOrder="1"/>
    </xf>
    <xf numFmtId="165" fontId="5" fillId="6" borderId="0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>
      <alignment vertical="center"/>
    </xf>
    <xf numFmtId="165" fontId="5" fillId="5" borderId="0" xfId="1" applyNumberFormat="1" applyFont="1" applyFill="1" applyBorder="1" applyAlignment="1">
      <alignment horizontal="right" vertical="center" wrapText="1" readingOrder="1"/>
    </xf>
    <xf numFmtId="165" fontId="4" fillId="2" borderId="0" xfId="1" applyNumberFormat="1" applyFont="1" applyFill="1" applyBorder="1" applyAlignment="1">
      <alignment horizontal="right" vertical="center" wrapText="1" readingOrder="1"/>
    </xf>
    <xf numFmtId="0" fontId="1" fillId="0" borderId="2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/>
    <xf numFmtId="0" fontId="2" fillId="0" borderId="1" xfId="1" applyNumberFormat="1" applyFont="1" applyFill="1" applyBorder="1" applyAlignment="1">
      <alignment horizontal="right" vertical="center" wrapText="1" readingOrder="1"/>
    </xf>
    <xf numFmtId="0" fontId="1" fillId="0" borderId="1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9CA9FE"/>
      <rgbColor rgb="00C1C1FF"/>
      <rgbColor rgb="00E1E1FF"/>
      <rgbColor rgb="00FEDE01"/>
      <rgbColor rgb="00A3C9B9"/>
      <rgbColor rgb="005BADFF"/>
      <rgbColor rgb="0064CDFF"/>
      <rgbColor rgb="00B9E9FF"/>
      <rgbColor rgb="003535FF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showGridLines="0" view="pageBreakPreview" zoomScaleSheetLayoutView="100" workbookViewId="0">
      <selection activeCell="G15" sqref="G15"/>
    </sheetView>
  </sheetViews>
  <sheetFormatPr defaultRowHeight="15" x14ac:dyDescent="0.25"/>
  <cols>
    <col min="1" max="1" width="13" customWidth="1"/>
    <col min="2" max="2" width="10.7109375" customWidth="1"/>
    <col min="3" max="3" width="53.140625" customWidth="1"/>
    <col min="4" max="4" width="11.42578125" customWidth="1"/>
    <col min="5" max="5" width="2.140625" customWidth="1"/>
    <col min="6" max="7" width="12.140625" customWidth="1"/>
    <col min="8" max="8" width="4.85546875" customWidth="1"/>
  </cols>
  <sheetData>
    <row r="1" spans="1:9" s="55" customFormat="1" ht="12.75" customHeight="1" x14ac:dyDescent="0.25">
      <c r="A1" s="59" t="s">
        <v>0</v>
      </c>
      <c r="B1" s="60"/>
      <c r="C1" s="60"/>
      <c r="D1" s="60"/>
      <c r="E1" s="60"/>
      <c r="F1" s="63"/>
      <c r="G1" s="60"/>
      <c r="H1" s="60"/>
      <c r="I1" s="60"/>
    </row>
    <row r="2" spans="1:9" s="55" customFormat="1" ht="1.35" customHeight="1" x14ac:dyDescent="0.25"/>
    <row r="3" spans="1:9" s="55" customFormat="1" ht="1.35" customHeight="1" x14ac:dyDescent="0.25"/>
    <row r="4" spans="1:9" s="55" customFormat="1" ht="12.75" customHeight="1" x14ac:dyDescent="0.25">
      <c r="A4" s="59" t="s">
        <v>2</v>
      </c>
      <c r="B4" s="60"/>
      <c r="C4" s="60"/>
      <c r="D4" s="60"/>
      <c r="E4" s="60"/>
      <c r="F4" s="60"/>
      <c r="G4" s="60"/>
      <c r="H4" s="60"/>
      <c r="I4" s="60"/>
    </row>
    <row r="5" spans="1:9" s="55" customFormat="1" ht="1.35" customHeight="1" x14ac:dyDescent="0.25"/>
    <row r="6" spans="1:9" s="55" customFormat="1" ht="12.75" customHeight="1" x14ac:dyDescent="0.25">
      <c r="A6" s="59" t="s">
        <v>3</v>
      </c>
      <c r="B6" s="60"/>
      <c r="C6" s="60"/>
      <c r="D6" s="60"/>
      <c r="E6" s="60"/>
      <c r="F6" s="60"/>
      <c r="G6" s="60"/>
      <c r="H6" s="60"/>
      <c r="I6" s="60"/>
    </row>
    <row r="7" spans="1:9" s="55" customFormat="1" ht="1.35" customHeight="1" x14ac:dyDescent="0.25"/>
    <row r="8" spans="1:9" s="55" customFormat="1" ht="15.75" customHeight="1" x14ac:dyDescent="0.25">
      <c r="A8" s="59" t="s">
        <v>4</v>
      </c>
      <c r="B8" s="60"/>
      <c r="C8" s="60"/>
      <c r="D8" s="60"/>
      <c r="E8" s="60"/>
      <c r="F8" s="60"/>
      <c r="G8" s="60"/>
      <c r="H8" s="60"/>
      <c r="I8" s="60"/>
    </row>
    <row r="9" spans="1:9" s="56" customFormat="1" ht="15" customHeight="1" x14ac:dyDescent="0.25">
      <c r="A9" s="61" t="s">
        <v>345</v>
      </c>
      <c r="B9" s="62"/>
      <c r="C9" s="62"/>
      <c r="D9" s="62"/>
      <c r="E9" s="62"/>
      <c r="F9" s="62"/>
      <c r="G9" s="62"/>
      <c r="H9" s="62"/>
      <c r="I9" s="62"/>
    </row>
    <row r="10" spans="1:9" s="56" customFormat="1" ht="15" customHeight="1" x14ac:dyDescent="0.25">
      <c r="A10" s="61" t="s">
        <v>346</v>
      </c>
      <c r="B10" s="62"/>
      <c r="C10" s="62"/>
      <c r="D10" s="62"/>
      <c r="E10" s="62"/>
      <c r="F10" s="62"/>
      <c r="G10" s="62"/>
      <c r="H10" s="62"/>
      <c r="I10" s="62"/>
    </row>
    <row r="11" spans="1:9" s="56" customFormat="1" ht="15" customHeight="1" x14ac:dyDescent="0.2">
      <c r="A11" s="57" t="s">
        <v>5</v>
      </c>
      <c r="B11" s="57" t="s">
        <v>6</v>
      </c>
      <c r="C11" s="57" t="s">
        <v>385</v>
      </c>
      <c r="D11" s="58" t="s">
        <v>8</v>
      </c>
      <c r="E11" s="73" t="s">
        <v>341</v>
      </c>
      <c r="F11" s="73"/>
      <c r="G11" s="58" t="s">
        <v>342</v>
      </c>
    </row>
    <row r="12" spans="1:9" s="56" customFormat="1" ht="15" customHeight="1" x14ac:dyDescent="0.2">
      <c r="A12" s="2" t="s">
        <v>1</v>
      </c>
      <c r="B12" s="2" t="s">
        <v>1</v>
      </c>
      <c r="C12" s="3" t="s">
        <v>347</v>
      </c>
      <c r="D12" s="29">
        <v>5143590</v>
      </c>
      <c r="E12" s="72">
        <v>207580</v>
      </c>
      <c r="F12" s="72"/>
      <c r="G12" s="29">
        <v>5351170</v>
      </c>
    </row>
    <row r="13" spans="1:9" s="56" customFormat="1" ht="15" customHeight="1" x14ac:dyDescent="0.2">
      <c r="A13" s="4" t="s">
        <v>10</v>
      </c>
      <c r="B13" s="4" t="s">
        <v>348</v>
      </c>
      <c r="C13" s="5" t="s">
        <v>349</v>
      </c>
      <c r="D13" s="30">
        <v>5143590</v>
      </c>
      <c r="E13" s="71">
        <v>207580</v>
      </c>
      <c r="F13" s="71"/>
      <c r="G13" s="30">
        <v>5351170</v>
      </c>
    </row>
    <row r="14" spans="1:9" s="56" customFormat="1" ht="15" customHeight="1" x14ac:dyDescent="0.2">
      <c r="A14" s="6" t="s">
        <v>13</v>
      </c>
      <c r="B14" s="6" t="s">
        <v>350</v>
      </c>
      <c r="C14" s="7" t="s">
        <v>351</v>
      </c>
      <c r="D14" s="31">
        <v>5143590</v>
      </c>
      <c r="E14" s="65">
        <f>SUM(E15+E21)</f>
        <v>207580</v>
      </c>
      <c r="F14" s="65"/>
      <c r="G14" s="31">
        <f>SUM(G15+G21)</f>
        <v>5351170</v>
      </c>
    </row>
    <row r="15" spans="1:9" s="56" customFormat="1" ht="15" customHeight="1" x14ac:dyDescent="0.2">
      <c r="A15" s="14" t="s">
        <v>25</v>
      </c>
      <c r="B15" s="14" t="s">
        <v>26</v>
      </c>
      <c r="C15" s="15" t="s">
        <v>27</v>
      </c>
      <c r="D15" s="32">
        <v>902890</v>
      </c>
      <c r="E15" s="66">
        <v>-920</v>
      </c>
      <c r="F15" s="66"/>
      <c r="G15" s="32">
        <v>901970</v>
      </c>
    </row>
    <row r="16" spans="1:9" s="56" customFormat="1" ht="15" customHeight="1" x14ac:dyDescent="0.2">
      <c r="A16" s="16" t="s">
        <v>28</v>
      </c>
      <c r="B16" s="16" t="s">
        <v>29</v>
      </c>
      <c r="C16" s="17" t="s">
        <v>0</v>
      </c>
      <c r="D16" s="33">
        <v>902890</v>
      </c>
      <c r="E16" s="67">
        <v>-920</v>
      </c>
      <c r="F16" s="67"/>
      <c r="G16" s="33">
        <v>901970</v>
      </c>
    </row>
    <row r="17" spans="1:7" s="56" customFormat="1" ht="23.25" customHeight="1" x14ac:dyDescent="0.2">
      <c r="A17" s="18" t="s">
        <v>30</v>
      </c>
      <c r="B17" s="18" t="s">
        <v>31</v>
      </c>
      <c r="C17" s="19" t="s">
        <v>32</v>
      </c>
      <c r="D17" s="34">
        <v>902890</v>
      </c>
      <c r="E17" s="68">
        <v>-920</v>
      </c>
      <c r="F17" s="68"/>
      <c r="G17" s="34">
        <v>901970</v>
      </c>
    </row>
    <row r="18" spans="1:7" s="56" customFormat="1" ht="22.5" customHeight="1" x14ac:dyDescent="0.2">
      <c r="A18" s="20" t="s">
        <v>30</v>
      </c>
      <c r="B18" s="20" t="s">
        <v>33</v>
      </c>
      <c r="C18" s="21" t="s">
        <v>34</v>
      </c>
      <c r="D18" s="35">
        <v>902890</v>
      </c>
      <c r="E18" s="69">
        <v>-920</v>
      </c>
      <c r="F18" s="69"/>
      <c r="G18" s="35">
        <v>901970</v>
      </c>
    </row>
    <row r="19" spans="1:7" s="56" customFormat="1" ht="24" customHeight="1" x14ac:dyDescent="0.2">
      <c r="A19" s="22" t="s">
        <v>30</v>
      </c>
      <c r="B19" s="22" t="s">
        <v>35</v>
      </c>
      <c r="C19" s="23" t="s">
        <v>36</v>
      </c>
      <c r="D19" s="36">
        <v>902890</v>
      </c>
      <c r="E19" s="70">
        <v>-920</v>
      </c>
      <c r="F19" s="70"/>
      <c r="G19" s="36">
        <v>901970</v>
      </c>
    </row>
    <row r="20" spans="1:7" s="56" customFormat="1" ht="15" customHeight="1" x14ac:dyDescent="0.2">
      <c r="A20" s="26" t="s">
        <v>386</v>
      </c>
      <c r="B20" s="26" t="s">
        <v>387</v>
      </c>
      <c r="C20" s="27" t="s">
        <v>388</v>
      </c>
      <c r="D20" s="37">
        <v>902890</v>
      </c>
      <c r="E20" s="64">
        <v>-920</v>
      </c>
      <c r="F20" s="64"/>
      <c r="G20" s="37">
        <f>SUM(D20:F20)</f>
        <v>901970</v>
      </c>
    </row>
    <row r="21" spans="1:7" s="56" customFormat="1" ht="15" customHeight="1" x14ac:dyDescent="0.2">
      <c r="A21" s="14" t="s">
        <v>25</v>
      </c>
      <c r="B21" s="14" t="s">
        <v>50</v>
      </c>
      <c r="C21" s="15" t="s">
        <v>51</v>
      </c>
      <c r="D21" s="32">
        <v>4240700</v>
      </c>
      <c r="E21" s="66">
        <v>208500</v>
      </c>
      <c r="F21" s="66"/>
      <c r="G21" s="32">
        <v>4449200</v>
      </c>
    </row>
    <row r="22" spans="1:7" s="56" customFormat="1" ht="15" customHeight="1" x14ac:dyDescent="0.2">
      <c r="A22" s="16" t="s">
        <v>28</v>
      </c>
      <c r="B22" s="16" t="s">
        <v>29</v>
      </c>
      <c r="C22" s="17" t="s">
        <v>0</v>
      </c>
      <c r="D22" s="33">
        <v>4240700</v>
      </c>
      <c r="E22" s="67">
        <f>SUM(E23:F33)</f>
        <v>208500</v>
      </c>
      <c r="F22" s="67"/>
      <c r="G22" s="33">
        <f>SUM(G23:G33)</f>
        <v>4449200.0000000009</v>
      </c>
    </row>
    <row r="23" spans="1:7" s="56" customFormat="1" ht="15" customHeight="1" x14ac:dyDescent="0.2">
      <c r="A23" s="26" t="s">
        <v>352</v>
      </c>
      <c r="B23" s="26" t="s">
        <v>353</v>
      </c>
      <c r="C23" s="27" t="s">
        <v>354</v>
      </c>
      <c r="D23" s="37">
        <v>0</v>
      </c>
      <c r="E23" s="64">
        <v>0</v>
      </c>
      <c r="F23" s="64"/>
      <c r="G23" s="37">
        <f>SUM(D23:F23)</f>
        <v>0</v>
      </c>
    </row>
    <row r="24" spans="1:7" s="56" customFormat="1" ht="21" customHeight="1" x14ac:dyDescent="0.2">
      <c r="A24" s="26" t="s">
        <v>355</v>
      </c>
      <c r="B24" s="26" t="s">
        <v>356</v>
      </c>
      <c r="C24" s="27" t="s">
        <v>357</v>
      </c>
      <c r="D24" s="37">
        <v>3314400</v>
      </c>
      <c r="E24" s="64">
        <v>92030.06</v>
      </c>
      <c r="F24" s="64"/>
      <c r="G24" s="37">
        <f t="shared" ref="G24:G33" si="0">SUM(D24:F24)</f>
        <v>3406430.06</v>
      </c>
    </row>
    <row r="25" spans="1:7" s="56" customFormat="1" ht="15" customHeight="1" x14ac:dyDescent="0.2">
      <c r="A25" s="26" t="s">
        <v>358</v>
      </c>
      <c r="B25" s="26" t="s">
        <v>359</v>
      </c>
      <c r="C25" s="27" t="s">
        <v>360</v>
      </c>
      <c r="D25" s="37">
        <v>100</v>
      </c>
      <c r="E25" s="64">
        <v>0</v>
      </c>
      <c r="F25" s="64"/>
      <c r="G25" s="37">
        <f t="shared" si="0"/>
        <v>100</v>
      </c>
    </row>
    <row r="26" spans="1:7" s="56" customFormat="1" ht="15" customHeight="1" x14ac:dyDescent="0.2">
      <c r="A26" s="26" t="s">
        <v>361</v>
      </c>
      <c r="B26" s="26" t="s">
        <v>362</v>
      </c>
      <c r="C26" s="27" t="s">
        <v>363</v>
      </c>
      <c r="D26" s="37">
        <v>1500</v>
      </c>
      <c r="E26" s="64">
        <v>0</v>
      </c>
      <c r="F26" s="64"/>
      <c r="G26" s="37">
        <f t="shared" si="0"/>
        <v>1500</v>
      </c>
    </row>
    <row r="27" spans="1:7" s="56" customFormat="1" ht="15" customHeight="1" x14ac:dyDescent="0.2">
      <c r="A27" s="26" t="s">
        <v>364</v>
      </c>
      <c r="B27" s="26" t="s">
        <v>365</v>
      </c>
      <c r="C27" s="27" t="s">
        <v>366</v>
      </c>
      <c r="D27" s="37">
        <v>778400</v>
      </c>
      <c r="E27" s="64">
        <v>0</v>
      </c>
      <c r="F27" s="64"/>
      <c r="G27" s="37">
        <f t="shared" si="0"/>
        <v>778400</v>
      </c>
    </row>
    <row r="28" spans="1:7" s="56" customFormat="1" ht="18" customHeight="1" x14ac:dyDescent="0.2">
      <c r="A28" s="26" t="s">
        <v>367</v>
      </c>
      <c r="B28" s="26" t="s">
        <v>368</v>
      </c>
      <c r="C28" s="27" t="s">
        <v>369</v>
      </c>
      <c r="D28" s="37">
        <v>0</v>
      </c>
      <c r="E28" s="64">
        <v>0</v>
      </c>
      <c r="F28" s="64"/>
      <c r="G28" s="37">
        <f t="shared" si="0"/>
        <v>0</v>
      </c>
    </row>
    <row r="29" spans="1:7" s="56" customFormat="1" ht="15" customHeight="1" x14ac:dyDescent="0.2">
      <c r="A29" s="26" t="s">
        <v>370</v>
      </c>
      <c r="B29" s="26" t="s">
        <v>371</v>
      </c>
      <c r="C29" s="27" t="s">
        <v>372</v>
      </c>
      <c r="D29" s="37">
        <v>2000</v>
      </c>
      <c r="E29" s="64">
        <v>0</v>
      </c>
      <c r="F29" s="64"/>
      <c r="G29" s="37">
        <f t="shared" si="0"/>
        <v>2000</v>
      </c>
    </row>
    <row r="30" spans="1:7" s="56" customFormat="1" ht="15" customHeight="1" x14ac:dyDescent="0.2">
      <c r="A30" s="26" t="s">
        <v>373</v>
      </c>
      <c r="B30" s="26" t="s">
        <v>374</v>
      </c>
      <c r="C30" s="27" t="s">
        <v>375</v>
      </c>
      <c r="D30" s="37">
        <v>23000</v>
      </c>
      <c r="E30" s="64">
        <v>0</v>
      </c>
      <c r="F30" s="64"/>
      <c r="G30" s="37">
        <f t="shared" si="0"/>
        <v>23000</v>
      </c>
    </row>
    <row r="31" spans="1:7" s="56" customFormat="1" ht="15" customHeight="1" x14ac:dyDescent="0.2">
      <c r="A31" s="26" t="s">
        <v>376</v>
      </c>
      <c r="B31" s="26" t="s">
        <v>377</v>
      </c>
      <c r="C31" s="27" t="s">
        <v>378</v>
      </c>
      <c r="D31" s="37">
        <v>1300</v>
      </c>
      <c r="E31" s="64">
        <v>0</v>
      </c>
      <c r="F31" s="64"/>
      <c r="G31" s="37">
        <f t="shared" si="0"/>
        <v>1300</v>
      </c>
    </row>
    <row r="32" spans="1:7" s="56" customFormat="1" ht="15" customHeight="1" x14ac:dyDescent="0.2">
      <c r="A32" s="26" t="s">
        <v>379</v>
      </c>
      <c r="B32" s="26" t="s">
        <v>380</v>
      </c>
      <c r="C32" s="27" t="s">
        <v>381</v>
      </c>
      <c r="D32" s="37">
        <v>120000</v>
      </c>
      <c r="E32" s="64">
        <v>116469.94</v>
      </c>
      <c r="F32" s="64"/>
      <c r="G32" s="37">
        <f t="shared" si="0"/>
        <v>236469.94</v>
      </c>
    </row>
    <row r="33" spans="1:7" s="56" customFormat="1" ht="15" customHeight="1" x14ac:dyDescent="0.2">
      <c r="A33" s="26" t="s">
        <v>382</v>
      </c>
      <c r="B33" s="26" t="s">
        <v>383</v>
      </c>
      <c r="C33" s="27" t="s">
        <v>384</v>
      </c>
      <c r="D33" s="37">
        <v>0</v>
      </c>
      <c r="E33" s="64">
        <v>0</v>
      </c>
      <c r="F33" s="64"/>
      <c r="G33" s="37">
        <f t="shared" si="0"/>
        <v>0</v>
      </c>
    </row>
    <row r="34" spans="1:7" s="56" customFormat="1" ht="15" customHeight="1" x14ac:dyDescent="0.2"/>
    <row r="35" spans="1:7" s="56" customFormat="1" ht="15" customHeight="1" x14ac:dyDescent="0.2"/>
  </sheetData>
  <mergeCells count="30">
    <mergeCell ref="E13:F13"/>
    <mergeCell ref="E12:F12"/>
    <mergeCell ref="E11:F11"/>
    <mergeCell ref="E31:F31"/>
    <mergeCell ref="E25:F25"/>
    <mergeCell ref="E26:F26"/>
    <mergeCell ref="E20:F20"/>
    <mergeCell ref="E21:F21"/>
    <mergeCell ref="E22:F22"/>
    <mergeCell ref="E23:F23"/>
    <mergeCell ref="E32:F32"/>
    <mergeCell ref="E33:F33"/>
    <mergeCell ref="E27:F27"/>
    <mergeCell ref="E28:F28"/>
    <mergeCell ref="E29:F29"/>
    <mergeCell ref="E30:F30"/>
    <mergeCell ref="E24:F24"/>
    <mergeCell ref="E14:F14"/>
    <mergeCell ref="E15:F15"/>
    <mergeCell ref="E16:F16"/>
    <mergeCell ref="E17:F17"/>
    <mergeCell ref="E18:F18"/>
    <mergeCell ref="E19:F19"/>
    <mergeCell ref="A8:I8"/>
    <mergeCell ref="A9:I9"/>
    <mergeCell ref="A10:I10"/>
    <mergeCell ref="A1:E1"/>
    <mergeCell ref="F1:I1"/>
    <mergeCell ref="A4:I4"/>
    <mergeCell ref="A6:I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5"/>
  <sheetViews>
    <sheetView showGridLines="0" tabSelected="1" workbookViewId="0">
      <selection activeCell="A81" sqref="A81:XFD81"/>
    </sheetView>
  </sheetViews>
  <sheetFormatPr defaultRowHeight="15" x14ac:dyDescent="0.25"/>
  <cols>
    <col min="1" max="1" width="13.28515625" customWidth="1"/>
    <col min="2" max="2" width="14.28515625" customWidth="1"/>
    <col min="3" max="3" width="47.28515625" customWidth="1"/>
    <col min="4" max="4" width="2.7109375" customWidth="1"/>
    <col min="5" max="5" width="4" customWidth="1"/>
    <col min="6" max="6" width="8.85546875" customWidth="1"/>
    <col min="7" max="7" width="3.140625" customWidth="1"/>
    <col min="8" max="8" width="7.42578125" style="52" customWidth="1"/>
    <col min="9" max="9" width="0" style="52" hidden="1" customWidth="1"/>
    <col min="10" max="10" width="2.28515625" style="52" customWidth="1"/>
    <col min="11" max="11" width="12.85546875" style="53" customWidth="1"/>
  </cols>
  <sheetData>
    <row r="1" spans="1:11" x14ac:dyDescent="0.25">
      <c r="A1" s="82" t="s">
        <v>0</v>
      </c>
      <c r="B1" s="75"/>
      <c r="C1" s="75"/>
      <c r="D1" s="75"/>
      <c r="F1" s="82"/>
      <c r="G1" s="82"/>
      <c r="H1" s="51"/>
    </row>
    <row r="2" spans="1:11" ht="1.35" customHeight="1" x14ac:dyDescent="0.25"/>
    <row r="3" spans="1:11" ht="1.35" customHeight="1" x14ac:dyDescent="0.25"/>
    <row r="4" spans="1:11" ht="12.75" customHeight="1" x14ac:dyDescent="0.25">
      <c r="A4" s="82" t="s">
        <v>2</v>
      </c>
      <c r="B4" s="75"/>
      <c r="C4" s="75"/>
      <c r="D4" s="75"/>
      <c r="E4" s="75"/>
      <c r="F4" s="75"/>
      <c r="G4" s="75"/>
      <c r="H4" s="75"/>
    </row>
    <row r="5" spans="1:11" ht="1.35" customHeight="1" x14ac:dyDescent="0.25"/>
    <row r="6" spans="1:11" ht="12.75" customHeight="1" x14ac:dyDescent="0.25">
      <c r="A6" s="82" t="s">
        <v>3</v>
      </c>
      <c r="B6" s="75"/>
      <c r="C6" s="75"/>
      <c r="D6" s="75"/>
      <c r="E6" s="75"/>
      <c r="F6" s="75"/>
      <c r="G6" s="75"/>
      <c r="H6" s="75"/>
    </row>
    <row r="7" spans="1:11" ht="1.35" customHeight="1" x14ac:dyDescent="0.25"/>
    <row r="8" spans="1:11" ht="12.75" customHeight="1" x14ac:dyDescent="0.25">
      <c r="A8" s="82" t="s">
        <v>4</v>
      </c>
      <c r="B8" s="75"/>
      <c r="C8" s="75"/>
      <c r="D8" s="75"/>
      <c r="E8" s="75"/>
      <c r="F8" s="75"/>
      <c r="G8" s="75"/>
      <c r="H8" s="75"/>
    </row>
    <row r="9" spans="1:11" ht="8.4499999999999993" customHeight="1" x14ac:dyDescent="0.25"/>
    <row r="10" spans="1:11" ht="19.899999999999999" customHeight="1" x14ac:dyDescent="0.25">
      <c r="A10" s="83" t="s">
        <v>345</v>
      </c>
      <c r="B10" s="75"/>
      <c r="C10" s="75"/>
      <c r="D10" s="75"/>
      <c r="E10" s="75"/>
      <c r="F10" s="75"/>
      <c r="G10" s="75"/>
      <c r="H10" s="75"/>
      <c r="I10" s="75"/>
      <c r="J10" s="75"/>
    </row>
    <row r="11" spans="1:11" ht="1.5" customHeight="1" x14ac:dyDescent="0.25"/>
    <row r="12" spans="1:11" ht="19.899999999999999" customHeight="1" x14ac:dyDescent="0.25">
      <c r="A12" s="83" t="s">
        <v>346</v>
      </c>
      <c r="B12" s="84"/>
      <c r="C12" s="84"/>
      <c r="D12" s="84"/>
      <c r="E12" s="84"/>
      <c r="F12" s="84"/>
      <c r="G12" s="84"/>
      <c r="H12" s="84"/>
      <c r="I12" s="84"/>
      <c r="J12" s="84"/>
    </row>
    <row r="13" spans="1:11" ht="11.45" customHeight="1" x14ac:dyDescent="0.25"/>
    <row r="14" spans="1:11" ht="15" customHeight="1" x14ac:dyDescent="0.25">
      <c r="A14" s="1" t="s">
        <v>5</v>
      </c>
      <c r="B14" s="1" t="s">
        <v>6</v>
      </c>
      <c r="C14" s="1" t="s">
        <v>7</v>
      </c>
      <c r="D14" s="85" t="s">
        <v>8</v>
      </c>
      <c r="E14" s="86"/>
      <c r="F14" s="86"/>
      <c r="G14" s="85" t="s">
        <v>341</v>
      </c>
      <c r="H14" s="86"/>
      <c r="I14" s="86"/>
      <c r="J14" s="86"/>
      <c r="K14" s="54" t="s">
        <v>342</v>
      </c>
    </row>
    <row r="15" spans="1:11" x14ac:dyDescent="0.25">
      <c r="A15" s="2" t="s">
        <v>1</v>
      </c>
      <c r="B15" s="2" t="s">
        <v>1</v>
      </c>
      <c r="C15" s="3" t="s">
        <v>9</v>
      </c>
      <c r="D15" s="80">
        <v>5143590</v>
      </c>
      <c r="E15" s="75"/>
      <c r="F15" s="75"/>
      <c r="G15" s="72">
        <v>207580</v>
      </c>
      <c r="H15" s="81"/>
      <c r="I15" s="81"/>
      <c r="J15" s="81"/>
      <c r="K15" s="39">
        <v>5351170</v>
      </c>
    </row>
    <row r="16" spans="1:11" x14ac:dyDescent="0.25">
      <c r="A16" s="4" t="s">
        <v>10</v>
      </c>
      <c r="B16" s="4" t="s">
        <v>11</v>
      </c>
      <c r="C16" s="5" t="s">
        <v>12</v>
      </c>
      <c r="D16" s="71">
        <v>5143590</v>
      </c>
      <c r="E16" s="75"/>
      <c r="F16" s="75"/>
      <c r="G16" s="71">
        <v>207580</v>
      </c>
      <c r="H16" s="75"/>
      <c r="I16" s="75"/>
      <c r="J16" s="75"/>
      <c r="K16" s="40">
        <v>5351170</v>
      </c>
    </row>
    <row r="17" spans="1:11" x14ac:dyDescent="0.25">
      <c r="A17" s="6" t="s">
        <v>13</v>
      </c>
      <c r="B17" s="6" t="s">
        <v>14</v>
      </c>
      <c r="C17" s="7" t="s">
        <v>15</v>
      </c>
      <c r="D17" s="65">
        <v>5143590</v>
      </c>
      <c r="E17" s="75"/>
      <c r="F17" s="75"/>
      <c r="G17" s="65">
        <v>207580</v>
      </c>
      <c r="H17" s="75"/>
      <c r="I17" s="75"/>
      <c r="J17" s="75"/>
      <c r="K17" s="41">
        <f>SUM(D17:J17)</f>
        <v>5351170</v>
      </c>
    </row>
    <row r="18" spans="1:11" x14ac:dyDescent="0.25">
      <c r="A18" s="8" t="s">
        <v>16</v>
      </c>
      <c r="B18" s="8" t="s">
        <v>17</v>
      </c>
      <c r="C18" s="9" t="s">
        <v>18</v>
      </c>
      <c r="D18" s="79">
        <v>5143590</v>
      </c>
      <c r="E18" s="79"/>
      <c r="F18" s="79"/>
      <c r="G18" s="79">
        <v>207580</v>
      </c>
      <c r="H18" s="79"/>
      <c r="I18" s="79"/>
      <c r="J18" s="79"/>
      <c r="K18" s="42">
        <v>5351170</v>
      </c>
    </row>
    <row r="19" spans="1:11" x14ac:dyDescent="0.25">
      <c r="A19" s="10" t="s">
        <v>19</v>
      </c>
      <c r="B19" s="10" t="s">
        <v>20</v>
      </c>
      <c r="C19" s="11" t="s">
        <v>21</v>
      </c>
      <c r="D19" s="77">
        <v>902890</v>
      </c>
      <c r="E19" s="75"/>
      <c r="F19" s="75"/>
      <c r="G19" s="77">
        <v>-920</v>
      </c>
      <c r="H19" s="75"/>
      <c r="I19" s="75"/>
      <c r="J19" s="75"/>
      <c r="K19" s="43">
        <v>901970</v>
      </c>
    </row>
    <row r="20" spans="1:11" ht="22.5" x14ac:dyDescent="0.25">
      <c r="A20" s="12" t="s">
        <v>22</v>
      </c>
      <c r="B20" s="12" t="s">
        <v>92</v>
      </c>
      <c r="C20" s="13" t="s">
        <v>93</v>
      </c>
      <c r="D20" s="76">
        <v>67000</v>
      </c>
      <c r="E20" s="75"/>
      <c r="F20" s="75"/>
      <c r="G20" s="76">
        <v>0</v>
      </c>
      <c r="H20" s="78"/>
      <c r="I20" s="78"/>
      <c r="J20" s="78"/>
      <c r="K20" s="44">
        <v>67000</v>
      </c>
    </row>
    <row r="21" spans="1:11" x14ac:dyDescent="0.25">
      <c r="A21" s="14" t="s">
        <v>25</v>
      </c>
      <c r="B21" s="14" t="s">
        <v>26</v>
      </c>
      <c r="C21" s="15" t="s">
        <v>27</v>
      </c>
      <c r="D21" s="66">
        <v>67000</v>
      </c>
      <c r="E21" s="75"/>
      <c r="F21" s="75"/>
      <c r="G21" s="66">
        <v>0</v>
      </c>
      <c r="H21" s="78"/>
      <c r="I21" s="78"/>
      <c r="J21" s="78"/>
      <c r="K21" s="45">
        <v>67000</v>
      </c>
    </row>
    <row r="22" spans="1:11" x14ac:dyDescent="0.25">
      <c r="A22" s="16" t="s">
        <v>28</v>
      </c>
      <c r="B22" s="16" t="s">
        <v>29</v>
      </c>
      <c r="C22" s="17" t="s">
        <v>0</v>
      </c>
      <c r="D22" s="67">
        <v>67000</v>
      </c>
      <c r="E22" s="75"/>
      <c r="F22" s="75"/>
      <c r="G22" s="67">
        <v>0</v>
      </c>
      <c r="H22" s="78"/>
      <c r="I22" s="78"/>
      <c r="J22" s="78"/>
      <c r="K22" s="46">
        <v>67000</v>
      </c>
    </row>
    <row r="23" spans="1:11" ht="22.5" x14ac:dyDescent="0.25">
      <c r="A23" s="18" t="s">
        <v>30</v>
      </c>
      <c r="B23" s="18" t="s">
        <v>31</v>
      </c>
      <c r="C23" s="19" t="s">
        <v>32</v>
      </c>
      <c r="D23" s="68">
        <v>67000</v>
      </c>
      <c r="E23" s="75"/>
      <c r="F23" s="75"/>
      <c r="G23" s="68">
        <v>0</v>
      </c>
      <c r="H23" s="78"/>
      <c r="I23" s="78"/>
      <c r="J23" s="78"/>
      <c r="K23" s="47">
        <v>67000</v>
      </c>
    </row>
    <row r="24" spans="1:11" ht="22.5" x14ac:dyDescent="0.25">
      <c r="A24" s="20" t="s">
        <v>30</v>
      </c>
      <c r="B24" s="20" t="s">
        <v>33</v>
      </c>
      <c r="C24" s="21" t="s">
        <v>34</v>
      </c>
      <c r="D24" s="69">
        <v>67000</v>
      </c>
      <c r="E24" s="75"/>
      <c r="F24" s="75"/>
      <c r="G24" s="69">
        <v>0</v>
      </c>
      <c r="H24" s="78"/>
      <c r="I24" s="78"/>
      <c r="J24" s="78"/>
      <c r="K24" s="48">
        <v>67000</v>
      </c>
    </row>
    <row r="25" spans="1:11" ht="22.5" x14ac:dyDescent="0.25">
      <c r="A25" s="22" t="s">
        <v>30</v>
      </c>
      <c r="B25" s="22" t="s">
        <v>35</v>
      </c>
      <c r="C25" s="23" t="s">
        <v>36</v>
      </c>
      <c r="D25" s="70">
        <v>67000</v>
      </c>
      <c r="E25" s="75"/>
      <c r="F25" s="75"/>
      <c r="G25" s="70">
        <f>SUM(G26:J29)</f>
        <v>0</v>
      </c>
      <c r="H25" s="78"/>
      <c r="I25" s="78"/>
      <c r="J25" s="78"/>
      <c r="K25" s="49">
        <f>SUM(K26:K29)</f>
        <v>67000</v>
      </c>
    </row>
    <row r="26" spans="1:11" x14ac:dyDescent="0.25">
      <c r="A26" s="24" t="s">
        <v>94</v>
      </c>
      <c r="B26" s="24" t="s">
        <v>95</v>
      </c>
      <c r="C26" s="25" t="s">
        <v>96</v>
      </c>
      <c r="D26" s="74">
        <v>44000</v>
      </c>
      <c r="E26" s="75"/>
      <c r="F26" s="75"/>
      <c r="G26" s="74">
        <v>6000</v>
      </c>
      <c r="H26" s="78"/>
      <c r="I26" s="78"/>
      <c r="J26" s="78"/>
      <c r="K26" s="50">
        <f>SUM(D26:J26)</f>
        <v>50000</v>
      </c>
    </row>
    <row r="27" spans="1:11" x14ac:dyDescent="0.25">
      <c r="A27" s="24" t="s">
        <v>97</v>
      </c>
      <c r="B27" s="24" t="s">
        <v>98</v>
      </c>
      <c r="C27" s="25" t="s">
        <v>99</v>
      </c>
      <c r="D27" s="74">
        <v>3000</v>
      </c>
      <c r="E27" s="75"/>
      <c r="F27" s="75"/>
      <c r="G27" s="74">
        <v>-1000</v>
      </c>
      <c r="H27" s="78"/>
      <c r="I27" s="78"/>
      <c r="J27" s="78"/>
      <c r="K27" s="50">
        <f t="shared" ref="K27:K30" si="0">SUM(D27:J27)</f>
        <v>2000</v>
      </c>
    </row>
    <row r="28" spans="1:11" x14ac:dyDescent="0.25">
      <c r="A28" s="24" t="s">
        <v>100</v>
      </c>
      <c r="B28" s="24" t="s">
        <v>44</v>
      </c>
      <c r="C28" s="25" t="s">
        <v>101</v>
      </c>
      <c r="D28" s="74">
        <v>15000</v>
      </c>
      <c r="E28" s="75"/>
      <c r="F28" s="75"/>
      <c r="G28" s="74">
        <v>-5000</v>
      </c>
      <c r="H28" s="78"/>
      <c r="I28" s="78"/>
      <c r="J28" s="78"/>
      <c r="K28" s="50">
        <f>SUM(D28:J28)</f>
        <v>10000</v>
      </c>
    </row>
    <row r="29" spans="1:11" x14ac:dyDescent="0.25">
      <c r="A29" s="24" t="s">
        <v>102</v>
      </c>
      <c r="B29" s="24" t="s">
        <v>103</v>
      </c>
      <c r="C29" s="25" t="s">
        <v>104</v>
      </c>
      <c r="D29" s="74">
        <v>5000</v>
      </c>
      <c r="E29" s="75"/>
      <c r="F29" s="75"/>
      <c r="G29" s="74">
        <v>0</v>
      </c>
      <c r="H29" s="78"/>
      <c r="I29" s="78"/>
      <c r="J29" s="78"/>
      <c r="K29" s="50">
        <f t="shared" si="0"/>
        <v>5000</v>
      </c>
    </row>
    <row r="30" spans="1:11" x14ac:dyDescent="0.25">
      <c r="A30" s="12" t="s">
        <v>22</v>
      </c>
      <c r="B30" s="12" t="s">
        <v>23</v>
      </c>
      <c r="C30" s="13" t="s">
        <v>24</v>
      </c>
      <c r="D30" s="76">
        <v>774900</v>
      </c>
      <c r="E30" s="75"/>
      <c r="F30" s="75"/>
      <c r="G30" s="76">
        <v>0</v>
      </c>
      <c r="H30" s="75"/>
      <c r="I30" s="75"/>
      <c r="J30" s="75"/>
      <c r="K30" s="44">
        <f t="shared" si="0"/>
        <v>774900</v>
      </c>
    </row>
    <row r="31" spans="1:11" x14ac:dyDescent="0.25">
      <c r="A31" s="14" t="s">
        <v>25</v>
      </c>
      <c r="B31" s="14" t="s">
        <v>26</v>
      </c>
      <c r="C31" s="15" t="s">
        <v>27</v>
      </c>
      <c r="D31" s="66">
        <v>774900</v>
      </c>
      <c r="E31" s="75"/>
      <c r="F31" s="75"/>
      <c r="G31" s="66">
        <v>0</v>
      </c>
      <c r="H31" s="75"/>
      <c r="I31" s="75"/>
      <c r="J31" s="75"/>
      <c r="K31" s="45">
        <v>774900</v>
      </c>
    </row>
    <row r="32" spans="1:11" x14ac:dyDescent="0.25">
      <c r="A32" s="16" t="s">
        <v>28</v>
      </c>
      <c r="B32" s="16" t="s">
        <v>29</v>
      </c>
      <c r="C32" s="17" t="s">
        <v>0</v>
      </c>
      <c r="D32" s="67">
        <v>774900</v>
      </c>
      <c r="E32" s="75"/>
      <c r="F32" s="75"/>
      <c r="G32" s="67">
        <v>0</v>
      </c>
      <c r="H32" s="75"/>
      <c r="I32" s="75"/>
      <c r="J32" s="75"/>
      <c r="K32" s="46">
        <v>774900</v>
      </c>
    </row>
    <row r="33" spans="1:11" ht="22.5" x14ac:dyDescent="0.25">
      <c r="A33" s="18" t="s">
        <v>30</v>
      </c>
      <c r="B33" s="18" t="s">
        <v>31</v>
      </c>
      <c r="C33" s="19" t="s">
        <v>32</v>
      </c>
      <c r="D33" s="68">
        <v>774900</v>
      </c>
      <c r="E33" s="75"/>
      <c r="F33" s="75"/>
      <c r="G33" s="68">
        <v>0</v>
      </c>
      <c r="H33" s="75"/>
      <c r="I33" s="75"/>
      <c r="J33" s="75"/>
      <c r="K33" s="47">
        <v>774900</v>
      </c>
    </row>
    <row r="34" spans="1:11" ht="22.5" x14ac:dyDescent="0.25">
      <c r="A34" s="20" t="s">
        <v>30</v>
      </c>
      <c r="B34" s="20" t="s">
        <v>33</v>
      </c>
      <c r="C34" s="21" t="s">
        <v>34</v>
      </c>
      <c r="D34" s="69">
        <v>774900</v>
      </c>
      <c r="E34" s="75"/>
      <c r="F34" s="75"/>
      <c r="G34" s="69">
        <v>0</v>
      </c>
      <c r="H34" s="75"/>
      <c r="I34" s="75"/>
      <c r="J34" s="75"/>
      <c r="K34" s="48">
        <v>774900</v>
      </c>
    </row>
    <row r="35" spans="1:11" ht="22.5" x14ac:dyDescent="0.25">
      <c r="A35" s="22" t="s">
        <v>30</v>
      </c>
      <c r="B35" s="22" t="s">
        <v>35</v>
      </c>
      <c r="C35" s="23" t="s">
        <v>36</v>
      </c>
      <c r="D35" s="70">
        <v>774900</v>
      </c>
      <c r="E35" s="75"/>
      <c r="F35" s="75"/>
      <c r="G35" s="70">
        <f>SUM(G36:J73)</f>
        <v>0</v>
      </c>
      <c r="H35" s="75"/>
      <c r="I35" s="75"/>
      <c r="J35" s="75"/>
      <c r="K35" s="49">
        <v>774900</v>
      </c>
    </row>
    <row r="36" spans="1:11" x14ac:dyDescent="0.25">
      <c r="A36" s="24" t="s">
        <v>105</v>
      </c>
      <c r="B36" s="24" t="s">
        <v>106</v>
      </c>
      <c r="C36" s="25" t="s">
        <v>107</v>
      </c>
      <c r="D36" s="74">
        <v>10900</v>
      </c>
      <c r="E36" s="75"/>
      <c r="F36" s="75"/>
      <c r="G36" s="74">
        <v>-4900</v>
      </c>
      <c r="H36" s="75"/>
      <c r="I36" s="75"/>
      <c r="J36" s="75"/>
      <c r="K36" s="50">
        <f>SUM(D36:J36)</f>
        <v>6000</v>
      </c>
    </row>
    <row r="37" spans="1:11" x14ac:dyDescent="0.25">
      <c r="A37" s="24" t="s">
        <v>108</v>
      </c>
      <c r="B37" s="24" t="s">
        <v>109</v>
      </c>
      <c r="C37" s="25" t="s">
        <v>110</v>
      </c>
      <c r="D37" s="74">
        <v>10000</v>
      </c>
      <c r="E37" s="75"/>
      <c r="F37" s="75"/>
      <c r="G37" s="74">
        <v>-2000</v>
      </c>
      <c r="H37" s="75"/>
      <c r="I37" s="75"/>
      <c r="J37" s="75"/>
      <c r="K37" s="50">
        <f t="shared" ref="K37:K81" si="1">SUM(D37:J37)</f>
        <v>8000</v>
      </c>
    </row>
    <row r="38" spans="1:11" x14ac:dyDescent="0.25">
      <c r="A38" s="24" t="s">
        <v>111</v>
      </c>
      <c r="B38" s="24" t="s">
        <v>112</v>
      </c>
      <c r="C38" s="25" t="s">
        <v>113</v>
      </c>
      <c r="D38" s="74">
        <v>3000</v>
      </c>
      <c r="E38" s="75"/>
      <c r="F38" s="75"/>
      <c r="G38" s="74">
        <v>-2000</v>
      </c>
      <c r="H38" s="75"/>
      <c r="I38" s="75"/>
      <c r="J38" s="75"/>
      <c r="K38" s="50">
        <f t="shared" si="1"/>
        <v>1000</v>
      </c>
    </row>
    <row r="39" spans="1:11" s="28" customFormat="1" x14ac:dyDescent="0.25">
      <c r="A39" s="24" t="s">
        <v>389</v>
      </c>
      <c r="B39" s="24">
        <v>32119</v>
      </c>
      <c r="C39" s="25" t="s">
        <v>261</v>
      </c>
      <c r="D39" s="74">
        <v>0</v>
      </c>
      <c r="E39" s="75"/>
      <c r="F39" s="75"/>
      <c r="G39" s="74">
        <v>2000</v>
      </c>
      <c r="H39" s="75"/>
      <c r="I39" s="75"/>
      <c r="J39" s="75"/>
      <c r="K39" s="50">
        <f>SUM(D39:J39)</f>
        <v>2000</v>
      </c>
    </row>
    <row r="40" spans="1:11" x14ac:dyDescent="0.25">
      <c r="A40" s="24" t="s">
        <v>114</v>
      </c>
      <c r="B40" s="24" t="s">
        <v>115</v>
      </c>
      <c r="C40" s="25" t="s">
        <v>116</v>
      </c>
      <c r="D40" s="74">
        <v>7000</v>
      </c>
      <c r="E40" s="75"/>
      <c r="F40" s="75"/>
      <c r="G40" s="74">
        <v>0</v>
      </c>
      <c r="H40" s="75"/>
      <c r="I40" s="75"/>
      <c r="J40" s="75"/>
      <c r="K40" s="50">
        <f t="shared" si="1"/>
        <v>7000</v>
      </c>
    </row>
    <row r="41" spans="1:11" x14ac:dyDescent="0.25">
      <c r="A41" s="24" t="s">
        <v>117</v>
      </c>
      <c r="B41" s="24" t="s">
        <v>118</v>
      </c>
      <c r="C41" s="25" t="s">
        <v>119</v>
      </c>
      <c r="D41" s="74">
        <v>0</v>
      </c>
      <c r="E41" s="75"/>
      <c r="F41" s="75"/>
      <c r="G41" s="74">
        <v>0</v>
      </c>
      <c r="H41" s="75"/>
      <c r="I41" s="75"/>
      <c r="J41" s="75"/>
      <c r="K41" s="50">
        <f t="shared" si="1"/>
        <v>0</v>
      </c>
    </row>
    <row r="42" spans="1:11" x14ac:dyDescent="0.25">
      <c r="A42" s="24" t="s">
        <v>120</v>
      </c>
      <c r="B42" s="24" t="s">
        <v>98</v>
      </c>
      <c r="C42" s="25" t="s">
        <v>121</v>
      </c>
      <c r="D42" s="74">
        <v>10000</v>
      </c>
      <c r="E42" s="75"/>
      <c r="F42" s="75"/>
      <c r="G42" s="74">
        <v>-2000</v>
      </c>
      <c r="H42" s="75"/>
      <c r="I42" s="75"/>
      <c r="J42" s="75"/>
      <c r="K42" s="50">
        <f t="shared" si="1"/>
        <v>8000</v>
      </c>
    </row>
    <row r="43" spans="1:11" x14ac:dyDescent="0.25">
      <c r="A43" s="24" t="s">
        <v>122</v>
      </c>
      <c r="B43" s="24" t="s">
        <v>123</v>
      </c>
      <c r="C43" s="25" t="s">
        <v>124</v>
      </c>
      <c r="D43" s="74">
        <v>3000</v>
      </c>
      <c r="E43" s="75"/>
      <c r="F43" s="75"/>
      <c r="G43" s="74">
        <v>0</v>
      </c>
      <c r="H43" s="75"/>
      <c r="I43" s="75"/>
      <c r="J43" s="75"/>
      <c r="K43" s="50">
        <f t="shared" si="1"/>
        <v>3000</v>
      </c>
    </row>
    <row r="44" spans="1:11" x14ac:dyDescent="0.25">
      <c r="A44" s="24" t="s">
        <v>125</v>
      </c>
      <c r="B44" s="24" t="s">
        <v>126</v>
      </c>
      <c r="C44" s="25" t="s">
        <v>127</v>
      </c>
      <c r="D44" s="74">
        <v>0</v>
      </c>
      <c r="E44" s="75"/>
      <c r="F44" s="75"/>
      <c r="G44" s="74">
        <v>0</v>
      </c>
      <c r="H44" s="75"/>
      <c r="I44" s="75"/>
      <c r="J44" s="75"/>
      <c r="K44" s="50">
        <f t="shared" si="1"/>
        <v>0</v>
      </c>
    </row>
    <row r="45" spans="1:11" x14ac:dyDescent="0.25">
      <c r="A45" s="24" t="s">
        <v>128</v>
      </c>
      <c r="B45" s="24" t="s">
        <v>129</v>
      </c>
      <c r="C45" s="25" t="s">
        <v>130</v>
      </c>
      <c r="D45" s="74">
        <v>25000</v>
      </c>
      <c r="E45" s="75"/>
      <c r="F45" s="75"/>
      <c r="G45" s="74">
        <v>-5000</v>
      </c>
      <c r="H45" s="75"/>
      <c r="I45" s="75"/>
      <c r="J45" s="75"/>
      <c r="K45" s="50">
        <f t="shared" si="1"/>
        <v>20000</v>
      </c>
    </row>
    <row r="46" spans="1:11" s="38" customFormat="1" x14ac:dyDescent="0.25">
      <c r="A46" s="24" t="s">
        <v>37</v>
      </c>
      <c r="B46" s="24" t="s">
        <v>38</v>
      </c>
      <c r="C46" s="25" t="s">
        <v>39</v>
      </c>
      <c r="D46" s="74">
        <v>10000</v>
      </c>
      <c r="E46" s="75"/>
      <c r="F46" s="75"/>
      <c r="G46" s="74">
        <v>0</v>
      </c>
      <c r="H46" s="75"/>
      <c r="I46" s="75"/>
      <c r="J46" s="75"/>
      <c r="K46" s="50">
        <f>SUM(D46:J46)</f>
        <v>10000</v>
      </c>
    </row>
    <row r="47" spans="1:11" x14ac:dyDescent="0.25">
      <c r="A47" s="24" t="s">
        <v>131</v>
      </c>
      <c r="B47" s="24" t="s">
        <v>132</v>
      </c>
      <c r="C47" s="25" t="s">
        <v>133</v>
      </c>
      <c r="D47" s="74">
        <v>4000</v>
      </c>
      <c r="E47" s="75"/>
      <c r="F47" s="75"/>
      <c r="G47" s="74">
        <v>0</v>
      </c>
      <c r="H47" s="75"/>
      <c r="I47" s="75"/>
      <c r="J47" s="75"/>
      <c r="K47" s="50">
        <f t="shared" si="1"/>
        <v>4000</v>
      </c>
    </row>
    <row r="48" spans="1:11" x14ac:dyDescent="0.25">
      <c r="A48" s="24" t="s">
        <v>134</v>
      </c>
      <c r="B48" s="24" t="s">
        <v>135</v>
      </c>
      <c r="C48" s="25" t="s">
        <v>136</v>
      </c>
      <c r="D48" s="74">
        <v>190000</v>
      </c>
      <c r="E48" s="75"/>
      <c r="F48" s="75"/>
      <c r="G48" s="74">
        <v>40000</v>
      </c>
      <c r="H48" s="75"/>
      <c r="I48" s="75"/>
      <c r="J48" s="75"/>
      <c r="K48" s="50">
        <f>SUM(D48:J48)</f>
        <v>230000</v>
      </c>
    </row>
    <row r="49" spans="1:11" x14ac:dyDescent="0.25">
      <c r="A49" s="24" t="s">
        <v>137</v>
      </c>
      <c r="B49" s="24" t="s">
        <v>138</v>
      </c>
      <c r="C49" s="25" t="s">
        <v>139</v>
      </c>
      <c r="D49" s="74">
        <v>30000</v>
      </c>
      <c r="E49" s="75"/>
      <c r="F49" s="75"/>
      <c r="G49" s="74">
        <v>15000</v>
      </c>
      <c r="H49" s="75"/>
      <c r="I49" s="75"/>
      <c r="J49" s="75"/>
      <c r="K49" s="50">
        <f t="shared" si="1"/>
        <v>45000</v>
      </c>
    </row>
    <row r="50" spans="1:11" x14ac:dyDescent="0.25">
      <c r="A50" s="24" t="s">
        <v>140</v>
      </c>
      <c r="B50" s="24" t="s">
        <v>141</v>
      </c>
      <c r="C50" s="25" t="s">
        <v>142</v>
      </c>
      <c r="D50" s="74">
        <v>40000</v>
      </c>
      <c r="E50" s="75"/>
      <c r="F50" s="75"/>
      <c r="G50" s="74">
        <v>20000</v>
      </c>
      <c r="H50" s="75"/>
      <c r="I50" s="75"/>
      <c r="J50" s="75"/>
      <c r="K50" s="50">
        <f t="shared" si="1"/>
        <v>60000</v>
      </c>
    </row>
    <row r="51" spans="1:11" x14ac:dyDescent="0.25">
      <c r="A51" s="24" t="s">
        <v>143</v>
      </c>
      <c r="B51" s="24" t="s">
        <v>144</v>
      </c>
      <c r="C51" s="25" t="s">
        <v>145</v>
      </c>
      <c r="D51" s="74">
        <v>11000</v>
      </c>
      <c r="E51" s="75"/>
      <c r="F51" s="75"/>
      <c r="G51" s="74">
        <v>0</v>
      </c>
      <c r="H51" s="75"/>
      <c r="I51" s="75"/>
      <c r="J51" s="75"/>
      <c r="K51" s="50">
        <f t="shared" si="1"/>
        <v>11000</v>
      </c>
    </row>
    <row r="52" spans="1:11" x14ac:dyDescent="0.25">
      <c r="A52" s="24" t="s">
        <v>146</v>
      </c>
      <c r="B52" s="24" t="s">
        <v>69</v>
      </c>
      <c r="C52" s="25" t="s">
        <v>70</v>
      </c>
      <c r="D52" s="74">
        <v>34000</v>
      </c>
      <c r="E52" s="75"/>
      <c r="F52" s="75"/>
      <c r="G52" s="74">
        <v>-5000</v>
      </c>
      <c r="H52" s="75"/>
      <c r="I52" s="75"/>
      <c r="J52" s="75"/>
      <c r="K52" s="50">
        <f t="shared" si="1"/>
        <v>29000</v>
      </c>
    </row>
    <row r="53" spans="1:11" x14ac:dyDescent="0.25">
      <c r="A53" s="24" t="s">
        <v>147</v>
      </c>
      <c r="B53" s="24" t="s">
        <v>148</v>
      </c>
      <c r="C53" s="25" t="s">
        <v>149</v>
      </c>
      <c r="D53" s="74">
        <v>30000</v>
      </c>
      <c r="E53" s="75"/>
      <c r="F53" s="75"/>
      <c r="G53" s="74">
        <v>0</v>
      </c>
      <c r="H53" s="75"/>
      <c r="I53" s="75"/>
      <c r="J53" s="75"/>
      <c r="K53" s="50">
        <f t="shared" si="1"/>
        <v>30000</v>
      </c>
    </row>
    <row r="54" spans="1:11" x14ac:dyDescent="0.25">
      <c r="A54" s="24" t="s">
        <v>150</v>
      </c>
      <c r="B54" s="24" t="s">
        <v>151</v>
      </c>
      <c r="C54" s="25" t="s">
        <v>152</v>
      </c>
      <c r="D54" s="74">
        <v>3000</v>
      </c>
      <c r="E54" s="75"/>
      <c r="F54" s="75"/>
      <c r="G54" s="74">
        <v>0</v>
      </c>
      <c r="H54" s="75"/>
      <c r="I54" s="75"/>
      <c r="J54" s="75"/>
      <c r="K54" s="50">
        <f t="shared" si="1"/>
        <v>3000</v>
      </c>
    </row>
    <row r="55" spans="1:11" x14ac:dyDescent="0.25">
      <c r="A55" s="24" t="s">
        <v>153</v>
      </c>
      <c r="B55" s="24" t="s">
        <v>154</v>
      </c>
      <c r="C55" s="25" t="s">
        <v>155</v>
      </c>
      <c r="D55" s="74">
        <v>6000</v>
      </c>
      <c r="E55" s="75"/>
      <c r="F55" s="75"/>
      <c r="G55" s="74">
        <v>0</v>
      </c>
      <c r="H55" s="75"/>
      <c r="I55" s="75"/>
      <c r="J55" s="75"/>
      <c r="K55" s="50">
        <f t="shared" si="1"/>
        <v>6000</v>
      </c>
    </row>
    <row r="56" spans="1:11" x14ac:dyDescent="0.25">
      <c r="A56" s="24" t="s">
        <v>156</v>
      </c>
      <c r="B56" s="24" t="s">
        <v>157</v>
      </c>
      <c r="C56" s="25" t="s">
        <v>158</v>
      </c>
      <c r="D56" s="74">
        <v>2000</v>
      </c>
      <c r="E56" s="75"/>
      <c r="F56" s="75"/>
      <c r="G56" s="74">
        <v>1000</v>
      </c>
      <c r="H56" s="75"/>
      <c r="I56" s="75"/>
      <c r="J56" s="75"/>
      <c r="K56" s="50">
        <f t="shared" si="1"/>
        <v>3000</v>
      </c>
    </row>
    <row r="57" spans="1:11" x14ac:dyDescent="0.25">
      <c r="A57" s="24" t="s">
        <v>159</v>
      </c>
      <c r="B57" s="24" t="s">
        <v>44</v>
      </c>
      <c r="C57" s="25" t="s">
        <v>160</v>
      </c>
      <c r="D57" s="74">
        <v>200000</v>
      </c>
      <c r="E57" s="75"/>
      <c r="F57" s="75"/>
      <c r="G57" s="74">
        <v>-35000</v>
      </c>
      <c r="H57" s="75"/>
      <c r="I57" s="75"/>
      <c r="J57" s="75"/>
      <c r="K57" s="50">
        <f t="shared" si="1"/>
        <v>165000</v>
      </c>
    </row>
    <row r="58" spans="1:11" x14ac:dyDescent="0.25">
      <c r="A58" s="24" t="s">
        <v>161</v>
      </c>
      <c r="B58" s="24" t="s">
        <v>162</v>
      </c>
      <c r="C58" s="25" t="s">
        <v>163</v>
      </c>
      <c r="D58" s="74">
        <v>3000</v>
      </c>
      <c r="E58" s="75"/>
      <c r="F58" s="75"/>
      <c r="G58" s="74">
        <v>900</v>
      </c>
      <c r="H58" s="75"/>
      <c r="I58" s="75"/>
      <c r="J58" s="75"/>
      <c r="K58" s="50">
        <f t="shared" si="1"/>
        <v>3900</v>
      </c>
    </row>
    <row r="59" spans="1:11" x14ac:dyDescent="0.25">
      <c r="A59" s="24" t="s">
        <v>164</v>
      </c>
      <c r="B59" s="24" t="s">
        <v>165</v>
      </c>
      <c r="C59" s="25" t="s">
        <v>166</v>
      </c>
      <c r="D59" s="74">
        <v>14000</v>
      </c>
      <c r="E59" s="75"/>
      <c r="F59" s="75"/>
      <c r="G59" s="74">
        <v>0</v>
      </c>
      <c r="H59" s="75"/>
      <c r="I59" s="75"/>
      <c r="J59" s="75"/>
      <c r="K59" s="50">
        <f t="shared" si="1"/>
        <v>14000</v>
      </c>
    </row>
    <row r="60" spans="1:11" x14ac:dyDescent="0.25">
      <c r="A60" s="24" t="s">
        <v>167</v>
      </c>
      <c r="B60" s="24" t="s">
        <v>168</v>
      </c>
      <c r="C60" s="25" t="s">
        <v>169</v>
      </c>
      <c r="D60" s="74">
        <v>8000</v>
      </c>
      <c r="E60" s="75"/>
      <c r="F60" s="75"/>
      <c r="G60" s="74">
        <v>2000</v>
      </c>
      <c r="H60" s="75"/>
      <c r="I60" s="75"/>
      <c r="J60" s="75"/>
      <c r="K60" s="50">
        <f t="shared" si="1"/>
        <v>10000</v>
      </c>
    </row>
    <row r="61" spans="1:11" x14ac:dyDescent="0.25">
      <c r="A61" s="24" t="s">
        <v>170</v>
      </c>
      <c r="B61" s="24" t="s">
        <v>171</v>
      </c>
      <c r="C61" s="25" t="s">
        <v>172</v>
      </c>
      <c r="D61" s="74">
        <v>8000</v>
      </c>
      <c r="E61" s="75"/>
      <c r="F61" s="75"/>
      <c r="G61" s="74">
        <v>8000</v>
      </c>
      <c r="H61" s="75"/>
      <c r="I61" s="75"/>
      <c r="J61" s="75"/>
      <c r="K61" s="50">
        <f t="shared" si="1"/>
        <v>16000</v>
      </c>
    </row>
    <row r="62" spans="1:11" x14ac:dyDescent="0.25">
      <c r="A62" s="24" t="s">
        <v>173</v>
      </c>
      <c r="B62" s="24" t="s">
        <v>174</v>
      </c>
      <c r="C62" s="25" t="s">
        <v>175</v>
      </c>
      <c r="D62" s="74">
        <v>0</v>
      </c>
      <c r="E62" s="75"/>
      <c r="F62" s="75"/>
      <c r="G62" s="74">
        <v>0</v>
      </c>
      <c r="H62" s="75"/>
      <c r="I62" s="75"/>
      <c r="J62" s="75"/>
      <c r="K62" s="50">
        <f t="shared" si="1"/>
        <v>0</v>
      </c>
    </row>
    <row r="63" spans="1:11" x14ac:dyDescent="0.25">
      <c r="A63" s="24" t="s">
        <v>176</v>
      </c>
      <c r="B63" s="24" t="s">
        <v>177</v>
      </c>
      <c r="C63" s="25" t="s">
        <v>178</v>
      </c>
      <c r="D63" s="74">
        <v>5000</v>
      </c>
      <c r="E63" s="75"/>
      <c r="F63" s="75"/>
      <c r="G63" s="74">
        <v>-1000</v>
      </c>
      <c r="H63" s="75"/>
      <c r="I63" s="75"/>
      <c r="J63" s="75"/>
      <c r="K63" s="50">
        <f t="shared" si="1"/>
        <v>4000</v>
      </c>
    </row>
    <row r="64" spans="1:11" x14ac:dyDescent="0.25">
      <c r="A64" s="24" t="s">
        <v>179</v>
      </c>
      <c r="B64" s="24" t="s">
        <v>180</v>
      </c>
      <c r="C64" s="25" t="s">
        <v>181</v>
      </c>
      <c r="D64" s="74">
        <v>10000</v>
      </c>
      <c r="E64" s="75"/>
      <c r="F64" s="75"/>
      <c r="G64" s="74">
        <v>-3000</v>
      </c>
      <c r="H64" s="75"/>
      <c r="I64" s="75"/>
      <c r="J64" s="75"/>
      <c r="K64" s="50">
        <f t="shared" si="1"/>
        <v>7000</v>
      </c>
    </row>
    <row r="65" spans="1:11" x14ac:dyDescent="0.25">
      <c r="A65" s="24" t="s">
        <v>182</v>
      </c>
      <c r="B65" s="24" t="s">
        <v>183</v>
      </c>
      <c r="C65" s="25" t="s">
        <v>184</v>
      </c>
      <c r="D65" s="74">
        <v>10000</v>
      </c>
      <c r="E65" s="75"/>
      <c r="F65" s="75"/>
      <c r="G65" s="74">
        <v>0</v>
      </c>
      <c r="H65" s="75"/>
      <c r="I65" s="75"/>
      <c r="J65" s="75"/>
      <c r="K65" s="50">
        <f>SUM(D65:J65)</f>
        <v>10000</v>
      </c>
    </row>
    <row r="66" spans="1:11" x14ac:dyDescent="0.25">
      <c r="A66" s="24" t="s">
        <v>185</v>
      </c>
      <c r="B66" s="24" t="s">
        <v>186</v>
      </c>
      <c r="C66" s="25" t="s">
        <v>187</v>
      </c>
      <c r="D66" s="74">
        <v>30000</v>
      </c>
      <c r="E66" s="75"/>
      <c r="F66" s="75"/>
      <c r="G66" s="74">
        <v>-14000</v>
      </c>
      <c r="H66" s="75"/>
      <c r="I66" s="75"/>
      <c r="J66" s="75"/>
      <c r="K66" s="50">
        <f t="shared" si="1"/>
        <v>16000</v>
      </c>
    </row>
    <row r="67" spans="1:11" x14ac:dyDescent="0.25">
      <c r="A67" s="24" t="s">
        <v>188</v>
      </c>
      <c r="B67" s="24" t="s">
        <v>75</v>
      </c>
      <c r="C67" s="25" t="s">
        <v>189</v>
      </c>
      <c r="D67" s="74">
        <v>0</v>
      </c>
      <c r="E67" s="75"/>
      <c r="F67" s="75"/>
      <c r="G67" s="74">
        <v>0</v>
      </c>
      <c r="H67" s="75"/>
      <c r="I67" s="75"/>
      <c r="J67" s="75"/>
      <c r="K67" s="50">
        <f t="shared" si="1"/>
        <v>0</v>
      </c>
    </row>
    <row r="68" spans="1:11" x14ac:dyDescent="0.25">
      <c r="A68" s="24" t="s">
        <v>190</v>
      </c>
      <c r="B68" s="24" t="s">
        <v>191</v>
      </c>
      <c r="C68" s="25" t="s">
        <v>192</v>
      </c>
      <c r="D68" s="74">
        <v>36000</v>
      </c>
      <c r="E68" s="75"/>
      <c r="F68" s="75"/>
      <c r="G68" s="74">
        <v>-15000</v>
      </c>
      <c r="H68" s="75"/>
      <c r="I68" s="75"/>
      <c r="J68" s="75"/>
      <c r="K68" s="50">
        <f t="shared" si="1"/>
        <v>21000</v>
      </c>
    </row>
    <row r="69" spans="1:11" x14ac:dyDescent="0.25">
      <c r="A69" s="24" t="s">
        <v>193</v>
      </c>
      <c r="B69" s="24" t="s">
        <v>194</v>
      </c>
      <c r="C69" s="25" t="s">
        <v>195</v>
      </c>
      <c r="D69" s="74">
        <v>3000</v>
      </c>
      <c r="E69" s="75"/>
      <c r="F69" s="75"/>
      <c r="G69" s="74">
        <v>0</v>
      </c>
      <c r="H69" s="75"/>
      <c r="I69" s="75"/>
      <c r="J69" s="75"/>
      <c r="K69" s="50">
        <f t="shared" si="1"/>
        <v>3000</v>
      </c>
    </row>
    <row r="70" spans="1:11" x14ac:dyDescent="0.25">
      <c r="A70" s="24" t="s">
        <v>196</v>
      </c>
      <c r="B70" s="24" t="s">
        <v>197</v>
      </c>
      <c r="C70" s="25" t="s">
        <v>198</v>
      </c>
      <c r="D70" s="74">
        <v>16000</v>
      </c>
      <c r="E70" s="75"/>
      <c r="F70" s="75"/>
      <c r="G70" s="74">
        <v>0</v>
      </c>
      <c r="H70" s="75"/>
      <c r="I70" s="75"/>
      <c r="J70" s="75"/>
      <c r="K70" s="50">
        <f t="shared" si="1"/>
        <v>16000</v>
      </c>
    </row>
    <row r="71" spans="1:11" x14ac:dyDescent="0.25">
      <c r="A71" s="24" t="s">
        <v>199</v>
      </c>
      <c r="B71" s="24" t="s">
        <v>200</v>
      </c>
      <c r="C71" s="25" t="s">
        <v>201</v>
      </c>
      <c r="D71" s="74">
        <v>0</v>
      </c>
      <c r="E71" s="75"/>
      <c r="F71" s="75"/>
      <c r="G71" s="74">
        <v>0</v>
      </c>
      <c r="H71" s="75"/>
      <c r="I71" s="75"/>
      <c r="J71" s="75"/>
      <c r="K71" s="50">
        <f t="shared" si="1"/>
        <v>0</v>
      </c>
    </row>
    <row r="72" spans="1:11" x14ac:dyDescent="0.25">
      <c r="A72" s="24" t="s">
        <v>202</v>
      </c>
      <c r="B72" s="24" t="s">
        <v>203</v>
      </c>
      <c r="C72" s="25" t="s">
        <v>204</v>
      </c>
      <c r="D72" s="74">
        <v>3000</v>
      </c>
      <c r="E72" s="75"/>
      <c r="F72" s="75"/>
      <c r="G72" s="74">
        <v>0</v>
      </c>
      <c r="H72" s="75"/>
      <c r="I72" s="75"/>
      <c r="J72" s="75"/>
      <c r="K72" s="50">
        <f t="shared" si="1"/>
        <v>3000</v>
      </c>
    </row>
    <row r="73" spans="1:11" x14ac:dyDescent="0.25">
      <c r="A73" s="24" t="s">
        <v>205</v>
      </c>
      <c r="B73" s="24" t="s">
        <v>206</v>
      </c>
      <c r="C73" s="25" t="s">
        <v>207</v>
      </c>
      <c r="D73" s="74">
        <v>0</v>
      </c>
      <c r="E73" s="75"/>
      <c r="F73" s="75"/>
      <c r="G73" s="74">
        <v>0</v>
      </c>
      <c r="H73" s="75"/>
      <c r="I73" s="75"/>
      <c r="J73" s="75"/>
      <c r="K73" s="50">
        <f t="shared" si="1"/>
        <v>0</v>
      </c>
    </row>
    <row r="74" spans="1:11" ht="22.5" x14ac:dyDescent="0.25">
      <c r="A74" s="12" t="s">
        <v>40</v>
      </c>
      <c r="B74" s="12" t="s">
        <v>41</v>
      </c>
      <c r="C74" s="13" t="s">
        <v>42</v>
      </c>
      <c r="D74" s="76">
        <v>0</v>
      </c>
      <c r="E74" s="75"/>
      <c r="F74" s="75"/>
      <c r="G74" s="76">
        <v>0</v>
      </c>
      <c r="H74" s="75"/>
      <c r="I74" s="75"/>
      <c r="J74" s="75"/>
      <c r="K74" s="44">
        <v>0</v>
      </c>
    </row>
    <row r="75" spans="1:11" x14ac:dyDescent="0.25">
      <c r="A75" s="14" t="s">
        <v>25</v>
      </c>
      <c r="B75" s="14" t="s">
        <v>26</v>
      </c>
      <c r="C75" s="15" t="s">
        <v>27</v>
      </c>
      <c r="D75" s="66">
        <v>0</v>
      </c>
      <c r="E75" s="75"/>
      <c r="F75" s="75"/>
      <c r="G75" s="66">
        <v>0</v>
      </c>
      <c r="H75" s="75"/>
      <c r="I75" s="75"/>
      <c r="J75" s="75"/>
      <c r="K75" s="45">
        <v>0</v>
      </c>
    </row>
    <row r="76" spans="1:11" x14ac:dyDescent="0.25">
      <c r="A76" s="16" t="s">
        <v>28</v>
      </c>
      <c r="B76" s="16" t="s">
        <v>29</v>
      </c>
      <c r="C76" s="17" t="s">
        <v>0</v>
      </c>
      <c r="D76" s="67">
        <v>0</v>
      </c>
      <c r="E76" s="75"/>
      <c r="F76" s="75"/>
      <c r="G76" s="67">
        <v>0</v>
      </c>
      <c r="H76" s="75"/>
      <c r="I76" s="75"/>
      <c r="J76" s="75"/>
      <c r="K76" s="46">
        <v>0</v>
      </c>
    </row>
    <row r="77" spans="1:11" ht="22.5" x14ac:dyDescent="0.25">
      <c r="A77" s="18" t="s">
        <v>30</v>
      </c>
      <c r="B77" s="18" t="s">
        <v>31</v>
      </c>
      <c r="C77" s="19" t="s">
        <v>32</v>
      </c>
      <c r="D77" s="68">
        <v>0</v>
      </c>
      <c r="E77" s="75"/>
      <c r="F77" s="75"/>
      <c r="G77" s="68">
        <v>0</v>
      </c>
      <c r="H77" s="75"/>
      <c r="I77" s="75"/>
      <c r="J77" s="75"/>
      <c r="K77" s="47">
        <v>0</v>
      </c>
    </row>
    <row r="78" spans="1:11" ht="22.5" x14ac:dyDescent="0.25">
      <c r="A78" s="20" t="s">
        <v>30</v>
      </c>
      <c r="B78" s="20" t="s">
        <v>33</v>
      </c>
      <c r="C78" s="21" t="s">
        <v>34</v>
      </c>
      <c r="D78" s="69">
        <v>0</v>
      </c>
      <c r="E78" s="75"/>
      <c r="F78" s="75"/>
      <c r="G78" s="69">
        <v>0</v>
      </c>
      <c r="H78" s="75"/>
      <c r="I78" s="75"/>
      <c r="J78" s="75"/>
      <c r="K78" s="48">
        <v>0</v>
      </c>
    </row>
    <row r="79" spans="1:11" ht="22.5" x14ac:dyDescent="0.25">
      <c r="A79" s="22" t="s">
        <v>30</v>
      </c>
      <c r="B79" s="22" t="s">
        <v>35</v>
      </c>
      <c r="C79" s="23" t="s">
        <v>36</v>
      </c>
      <c r="D79" s="70">
        <v>0</v>
      </c>
      <c r="E79" s="75"/>
      <c r="F79" s="75"/>
      <c r="G79" s="70">
        <v>0</v>
      </c>
      <c r="H79" s="75"/>
      <c r="I79" s="75"/>
      <c r="J79" s="75"/>
      <c r="K79" s="49">
        <v>0</v>
      </c>
    </row>
    <row r="80" spans="1:11" x14ac:dyDescent="0.25">
      <c r="A80" s="24" t="s">
        <v>43</v>
      </c>
      <c r="B80" s="24" t="s">
        <v>44</v>
      </c>
      <c r="C80" s="25" t="s">
        <v>45</v>
      </c>
      <c r="D80" s="74">
        <v>0</v>
      </c>
      <c r="E80" s="75"/>
      <c r="F80" s="75"/>
      <c r="G80" s="74">
        <v>0</v>
      </c>
      <c r="H80" s="75"/>
      <c r="I80" s="75"/>
      <c r="J80" s="75"/>
      <c r="K80" s="50">
        <v>0</v>
      </c>
    </row>
    <row r="81" spans="1:11" ht="22.5" x14ac:dyDescent="0.25">
      <c r="A81" s="12" t="s">
        <v>40</v>
      </c>
      <c r="B81" s="12" t="s">
        <v>208</v>
      </c>
      <c r="C81" s="13" t="s">
        <v>209</v>
      </c>
      <c r="D81" s="76">
        <v>60990</v>
      </c>
      <c r="E81" s="75"/>
      <c r="F81" s="75"/>
      <c r="G81" s="76">
        <v>-920</v>
      </c>
      <c r="H81" s="75"/>
      <c r="I81" s="75"/>
      <c r="J81" s="75"/>
      <c r="K81" s="44">
        <f t="shared" si="1"/>
        <v>60070</v>
      </c>
    </row>
    <row r="82" spans="1:11" x14ac:dyDescent="0.25">
      <c r="A82" s="14" t="s">
        <v>25</v>
      </c>
      <c r="B82" s="14" t="s">
        <v>26</v>
      </c>
      <c r="C82" s="15" t="s">
        <v>27</v>
      </c>
      <c r="D82" s="66">
        <v>60990</v>
      </c>
      <c r="E82" s="75"/>
      <c r="F82" s="75"/>
      <c r="G82" s="66">
        <v>-920</v>
      </c>
      <c r="H82" s="75"/>
      <c r="I82" s="75"/>
      <c r="J82" s="75"/>
      <c r="K82" s="45">
        <v>60070</v>
      </c>
    </row>
    <row r="83" spans="1:11" x14ac:dyDescent="0.25">
      <c r="A83" s="16" t="s">
        <v>28</v>
      </c>
      <c r="B83" s="16" t="s">
        <v>29</v>
      </c>
      <c r="C83" s="17" t="s">
        <v>0</v>
      </c>
      <c r="D83" s="67">
        <v>60990</v>
      </c>
      <c r="E83" s="75"/>
      <c r="F83" s="75"/>
      <c r="G83" s="67">
        <v>-920</v>
      </c>
      <c r="H83" s="75"/>
      <c r="I83" s="75"/>
      <c r="J83" s="75"/>
      <c r="K83" s="46">
        <v>60070</v>
      </c>
    </row>
    <row r="84" spans="1:11" ht="22.5" x14ac:dyDescent="0.25">
      <c r="A84" s="18" t="s">
        <v>30</v>
      </c>
      <c r="B84" s="18" t="s">
        <v>31</v>
      </c>
      <c r="C84" s="19" t="s">
        <v>32</v>
      </c>
      <c r="D84" s="68">
        <v>60990</v>
      </c>
      <c r="E84" s="75"/>
      <c r="F84" s="75"/>
      <c r="G84" s="68">
        <v>-920</v>
      </c>
      <c r="H84" s="75"/>
      <c r="I84" s="75"/>
      <c r="J84" s="75"/>
      <c r="K84" s="47">
        <v>60070</v>
      </c>
    </row>
    <row r="85" spans="1:11" ht="22.5" x14ac:dyDescent="0.25">
      <c r="A85" s="20" t="s">
        <v>30</v>
      </c>
      <c r="B85" s="20" t="s">
        <v>33</v>
      </c>
      <c r="C85" s="21" t="s">
        <v>34</v>
      </c>
      <c r="D85" s="69">
        <v>60990</v>
      </c>
      <c r="E85" s="75"/>
      <c r="F85" s="75"/>
      <c r="G85" s="69">
        <v>-920</v>
      </c>
      <c r="H85" s="75"/>
      <c r="I85" s="75"/>
      <c r="J85" s="75"/>
      <c r="K85" s="48">
        <v>60070</v>
      </c>
    </row>
    <row r="86" spans="1:11" ht="22.5" x14ac:dyDescent="0.25">
      <c r="A86" s="22" t="s">
        <v>30</v>
      </c>
      <c r="B86" s="22" t="s">
        <v>35</v>
      </c>
      <c r="C86" s="23" t="s">
        <v>36</v>
      </c>
      <c r="D86" s="70">
        <v>60990</v>
      </c>
      <c r="E86" s="75"/>
      <c r="F86" s="75"/>
      <c r="G86" s="70">
        <v>-920</v>
      </c>
      <c r="H86" s="75"/>
      <c r="I86" s="75"/>
      <c r="J86" s="75"/>
      <c r="K86" s="49">
        <v>60070</v>
      </c>
    </row>
    <row r="87" spans="1:11" x14ac:dyDescent="0.25">
      <c r="A87" s="24" t="s">
        <v>210</v>
      </c>
      <c r="B87" s="24" t="s">
        <v>44</v>
      </c>
      <c r="C87" s="25" t="s">
        <v>160</v>
      </c>
      <c r="D87" s="74">
        <v>60990</v>
      </c>
      <c r="E87" s="75"/>
      <c r="F87" s="75"/>
      <c r="G87" s="74">
        <v>-920</v>
      </c>
      <c r="H87" s="75"/>
      <c r="I87" s="75"/>
      <c r="J87" s="75"/>
      <c r="K87" s="50">
        <f>SUM(D87:J87)</f>
        <v>60070</v>
      </c>
    </row>
    <row r="88" spans="1:11" x14ac:dyDescent="0.25">
      <c r="A88" s="10" t="s">
        <v>19</v>
      </c>
      <c r="B88" s="10" t="s">
        <v>211</v>
      </c>
      <c r="C88" s="11" t="s">
        <v>212</v>
      </c>
      <c r="D88" s="77">
        <v>0</v>
      </c>
      <c r="E88" s="75"/>
      <c r="F88" s="75"/>
      <c r="G88" s="77">
        <v>0</v>
      </c>
      <c r="H88" s="75"/>
      <c r="I88" s="75"/>
      <c r="J88" s="75"/>
      <c r="K88" s="43">
        <v>0</v>
      </c>
    </row>
    <row r="89" spans="1:11" ht="22.5" x14ac:dyDescent="0.25">
      <c r="A89" s="12" t="s">
        <v>213</v>
      </c>
      <c r="B89" s="12" t="s">
        <v>214</v>
      </c>
      <c r="C89" s="13" t="s">
        <v>215</v>
      </c>
      <c r="D89" s="76">
        <v>0</v>
      </c>
      <c r="E89" s="75"/>
      <c r="F89" s="75"/>
      <c r="G89" s="76">
        <v>0</v>
      </c>
      <c r="H89" s="75"/>
      <c r="I89" s="75"/>
      <c r="J89" s="75"/>
      <c r="K89" s="44">
        <v>0</v>
      </c>
    </row>
    <row r="90" spans="1:11" x14ac:dyDescent="0.25">
      <c r="A90" s="14" t="s">
        <v>25</v>
      </c>
      <c r="B90" s="14" t="s">
        <v>216</v>
      </c>
      <c r="C90" s="15" t="s">
        <v>217</v>
      </c>
      <c r="D90" s="66">
        <v>0</v>
      </c>
      <c r="E90" s="75"/>
      <c r="F90" s="75"/>
      <c r="G90" s="66">
        <v>0</v>
      </c>
      <c r="H90" s="75"/>
      <c r="I90" s="75"/>
      <c r="J90" s="75"/>
      <c r="K90" s="45">
        <v>0</v>
      </c>
    </row>
    <row r="91" spans="1:11" x14ac:dyDescent="0.25">
      <c r="A91" s="16" t="s">
        <v>28</v>
      </c>
      <c r="B91" s="16" t="s">
        <v>29</v>
      </c>
      <c r="C91" s="17" t="s">
        <v>0</v>
      </c>
      <c r="D91" s="67">
        <v>0</v>
      </c>
      <c r="E91" s="75"/>
      <c r="F91" s="75"/>
      <c r="G91" s="67">
        <v>0</v>
      </c>
      <c r="H91" s="75"/>
      <c r="I91" s="75"/>
      <c r="J91" s="75"/>
      <c r="K91" s="46">
        <v>0</v>
      </c>
    </row>
    <row r="92" spans="1:11" ht="22.5" x14ac:dyDescent="0.25">
      <c r="A92" s="18" t="s">
        <v>30</v>
      </c>
      <c r="B92" s="18" t="s">
        <v>31</v>
      </c>
      <c r="C92" s="19" t="s">
        <v>32</v>
      </c>
      <c r="D92" s="68">
        <v>0</v>
      </c>
      <c r="E92" s="75"/>
      <c r="F92" s="75"/>
      <c r="G92" s="68">
        <v>0</v>
      </c>
      <c r="H92" s="75"/>
      <c r="I92" s="75"/>
      <c r="J92" s="75"/>
      <c r="K92" s="47">
        <v>0</v>
      </c>
    </row>
    <row r="93" spans="1:11" ht="22.5" x14ac:dyDescent="0.25">
      <c r="A93" s="20" t="s">
        <v>30</v>
      </c>
      <c r="B93" s="20" t="s">
        <v>33</v>
      </c>
      <c r="C93" s="21" t="s">
        <v>34</v>
      </c>
      <c r="D93" s="69">
        <v>0</v>
      </c>
      <c r="E93" s="75"/>
      <c r="F93" s="75"/>
      <c r="G93" s="69">
        <v>0</v>
      </c>
      <c r="H93" s="75"/>
      <c r="I93" s="75"/>
      <c r="J93" s="75"/>
      <c r="K93" s="48">
        <v>0</v>
      </c>
    </row>
    <row r="94" spans="1:11" ht="22.5" x14ac:dyDescent="0.25">
      <c r="A94" s="22" t="s">
        <v>30</v>
      </c>
      <c r="B94" s="22" t="s">
        <v>35</v>
      </c>
      <c r="C94" s="23" t="s">
        <v>36</v>
      </c>
      <c r="D94" s="70">
        <v>0</v>
      </c>
      <c r="E94" s="75"/>
      <c r="F94" s="75"/>
      <c r="G94" s="70">
        <v>0</v>
      </c>
      <c r="H94" s="75"/>
      <c r="I94" s="75"/>
      <c r="J94" s="75"/>
      <c r="K94" s="49">
        <v>0</v>
      </c>
    </row>
    <row r="95" spans="1:11" x14ac:dyDescent="0.25">
      <c r="A95" s="24" t="s">
        <v>218</v>
      </c>
      <c r="B95" s="24" t="s">
        <v>219</v>
      </c>
      <c r="C95" s="25" t="s">
        <v>220</v>
      </c>
      <c r="D95" s="74">
        <v>0</v>
      </c>
      <c r="E95" s="75"/>
      <c r="F95" s="75"/>
      <c r="G95" s="74">
        <v>0</v>
      </c>
      <c r="H95" s="75"/>
      <c r="I95" s="75"/>
      <c r="J95" s="75"/>
      <c r="K95" s="50">
        <v>0</v>
      </c>
    </row>
    <row r="96" spans="1:11" ht="22.5" x14ac:dyDescent="0.25">
      <c r="A96" s="12" t="s">
        <v>40</v>
      </c>
      <c r="B96" s="12" t="s">
        <v>221</v>
      </c>
      <c r="C96" s="13" t="s">
        <v>222</v>
      </c>
      <c r="D96" s="76">
        <v>0</v>
      </c>
      <c r="E96" s="75"/>
      <c r="F96" s="75"/>
      <c r="G96" s="76">
        <v>0</v>
      </c>
      <c r="H96" s="75"/>
      <c r="I96" s="75"/>
      <c r="J96" s="75"/>
      <c r="K96" s="44">
        <v>0</v>
      </c>
    </row>
    <row r="97" spans="1:11" x14ac:dyDescent="0.25">
      <c r="A97" s="14" t="s">
        <v>25</v>
      </c>
      <c r="B97" s="14" t="s">
        <v>223</v>
      </c>
      <c r="C97" s="15" t="s">
        <v>224</v>
      </c>
      <c r="D97" s="66">
        <v>0</v>
      </c>
      <c r="E97" s="75"/>
      <c r="F97" s="75"/>
      <c r="G97" s="66">
        <v>0</v>
      </c>
      <c r="H97" s="75"/>
      <c r="I97" s="75"/>
      <c r="J97" s="75"/>
      <c r="K97" s="45">
        <v>0</v>
      </c>
    </row>
    <row r="98" spans="1:11" x14ac:dyDescent="0.25">
      <c r="A98" s="16" t="s">
        <v>28</v>
      </c>
      <c r="B98" s="16" t="s">
        <v>29</v>
      </c>
      <c r="C98" s="17" t="s">
        <v>0</v>
      </c>
      <c r="D98" s="67">
        <v>0</v>
      </c>
      <c r="E98" s="75"/>
      <c r="F98" s="75"/>
      <c r="G98" s="67">
        <v>0</v>
      </c>
      <c r="H98" s="75"/>
      <c r="I98" s="75"/>
      <c r="J98" s="75"/>
      <c r="K98" s="46">
        <v>0</v>
      </c>
    </row>
    <row r="99" spans="1:11" ht="22.5" x14ac:dyDescent="0.25">
      <c r="A99" s="18" t="s">
        <v>30</v>
      </c>
      <c r="B99" s="18" t="s">
        <v>31</v>
      </c>
      <c r="C99" s="19" t="s">
        <v>32</v>
      </c>
      <c r="D99" s="68">
        <v>0</v>
      </c>
      <c r="E99" s="75"/>
      <c r="F99" s="75"/>
      <c r="G99" s="68">
        <v>0</v>
      </c>
      <c r="H99" s="75"/>
      <c r="I99" s="75"/>
      <c r="J99" s="75"/>
      <c r="K99" s="47">
        <v>0</v>
      </c>
    </row>
    <row r="100" spans="1:11" ht="22.5" x14ac:dyDescent="0.25">
      <c r="A100" s="20" t="s">
        <v>30</v>
      </c>
      <c r="B100" s="20" t="s">
        <v>33</v>
      </c>
      <c r="C100" s="21" t="s">
        <v>34</v>
      </c>
      <c r="D100" s="69">
        <v>0</v>
      </c>
      <c r="E100" s="75"/>
      <c r="F100" s="75"/>
      <c r="G100" s="69">
        <v>0</v>
      </c>
      <c r="H100" s="75"/>
      <c r="I100" s="75"/>
      <c r="J100" s="75"/>
      <c r="K100" s="48">
        <v>0</v>
      </c>
    </row>
    <row r="101" spans="1:11" ht="22.5" x14ac:dyDescent="0.25">
      <c r="A101" s="22" t="s">
        <v>30</v>
      </c>
      <c r="B101" s="22" t="s">
        <v>35</v>
      </c>
      <c r="C101" s="23" t="s">
        <v>36</v>
      </c>
      <c r="D101" s="70">
        <v>0</v>
      </c>
      <c r="E101" s="75"/>
      <c r="F101" s="75"/>
      <c r="G101" s="70">
        <v>0</v>
      </c>
      <c r="H101" s="75"/>
      <c r="I101" s="75"/>
      <c r="J101" s="75"/>
      <c r="K101" s="49">
        <v>0</v>
      </c>
    </row>
    <row r="102" spans="1:11" x14ac:dyDescent="0.25">
      <c r="A102" s="24" t="s">
        <v>225</v>
      </c>
      <c r="B102" s="24" t="s">
        <v>226</v>
      </c>
      <c r="C102" s="25" t="s">
        <v>227</v>
      </c>
      <c r="D102" s="74">
        <v>0</v>
      </c>
      <c r="E102" s="75"/>
      <c r="F102" s="75"/>
      <c r="G102" s="74">
        <v>0</v>
      </c>
      <c r="H102" s="75"/>
      <c r="I102" s="75"/>
      <c r="J102" s="75"/>
      <c r="K102" s="50">
        <v>0</v>
      </c>
    </row>
    <row r="103" spans="1:11" x14ac:dyDescent="0.25">
      <c r="A103" s="14" t="s">
        <v>25</v>
      </c>
      <c r="B103" s="14" t="s">
        <v>216</v>
      </c>
      <c r="C103" s="15" t="s">
        <v>217</v>
      </c>
      <c r="D103" s="66">
        <v>0</v>
      </c>
      <c r="E103" s="75"/>
      <c r="F103" s="75"/>
      <c r="G103" s="66">
        <v>0</v>
      </c>
      <c r="H103" s="75"/>
      <c r="I103" s="75"/>
      <c r="J103" s="75"/>
      <c r="K103" s="45">
        <v>0</v>
      </c>
    </row>
    <row r="104" spans="1:11" x14ac:dyDescent="0.25">
      <c r="A104" s="16" t="s">
        <v>28</v>
      </c>
      <c r="B104" s="16" t="s">
        <v>29</v>
      </c>
      <c r="C104" s="17" t="s">
        <v>0</v>
      </c>
      <c r="D104" s="67">
        <v>0</v>
      </c>
      <c r="E104" s="75"/>
      <c r="F104" s="75"/>
      <c r="G104" s="67">
        <v>0</v>
      </c>
      <c r="H104" s="75"/>
      <c r="I104" s="75"/>
      <c r="J104" s="75"/>
      <c r="K104" s="46">
        <v>0</v>
      </c>
    </row>
    <row r="105" spans="1:11" ht="22.5" x14ac:dyDescent="0.25">
      <c r="A105" s="18" t="s">
        <v>30</v>
      </c>
      <c r="B105" s="18" t="s">
        <v>31</v>
      </c>
      <c r="C105" s="19" t="s">
        <v>32</v>
      </c>
      <c r="D105" s="68">
        <v>0</v>
      </c>
      <c r="E105" s="75"/>
      <c r="F105" s="75"/>
      <c r="G105" s="68">
        <v>0</v>
      </c>
      <c r="H105" s="75"/>
      <c r="I105" s="75"/>
      <c r="J105" s="75"/>
      <c r="K105" s="47">
        <v>0</v>
      </c>
    </row>
    <row r="106" spans="1:11" ht="22.5" x14ac:dyDescent="0.25">
      <c r="A106" s="20" t="s">
        <v>30</v>
      </c>
      <c r="B106" s="20" t="s">
        <v>33</v>
      </c>
      <c r="C106" s="21" t="s">
        <v>34</v>
      </c>
      <c r="D106" s="69">
        <v>0</v>
      </c>
      <c r="E106" s="75"/>
      <c r="F106" s="75"/>
      <c r="G106" s="69">
        <v>0</v>
      </c>
      <c r="H106" s="75"/>
      <c r="I106" s="75"/>
      <c r="J106" s="75"/>
      <c r="K106" s="48">
        <v>0</v>
      </c>
    </row>
    <row r="107" spans="1:11" ht="22.5" x14ac:dyDescent="0.25">
      <c r="A107" s="22" t="s">
        <v>30</v>
      </c>
      <c r="B107" s="22" t="s">
        <v>35</v>
      </c>
      <c r="C107" s="23" t="s">
        <v>36</v>
      </c>
      <c r="D107" s="70">
        <v>0</v>
      </c>
      <c r="E107" s="75"/>
      <c r="F107" s="75"/>
      <c r="G107" s="70">
        <v>0</v>
      </c>
      <c r="H107" s="75"/>
      <c r="I107" s="75"/>
      <c r="J107" s="75"/>
      <c r="K107" s="49">
        <v>0</v>
      </c>
    </row>
    <row r="108" spans="1:11" x14ac:dyDescent="0.25">
      <c r="A108" s="24" t="s">
        <v>228</v>
      </c>
      <c r="B108" s="24" t="s">
        <v>226</v>
      </c>
      <c r="C108" s="25" t="s">
        <v>227</v>
      </c>
      <c r="D108" s="74">
        <v>0</v>
      </c>
      <c r="E108" s="75"/>
      <c r="F108" s="75"/>
      <c r="G108" s="74">
        <v>0</v>
      </c>
      <c r="H108" s="75"/>
      <c r="I108" s="75"/>
      <c r="J108" s="75"/>
      <c r="K108" s="50">
        <v>0</v>
      </c>
    </row>
    <row r="109" spans="1:11" ht="22.5" x14ac:dyDescent="0.25">
      <c r="A109" s="10" t="s">
        <v>19</v>
      </c>
      <c r="B109" s="10" t="s">
        <v>46</v>
      </c>
      <c r="C109" s="11" t="s">
        <v>47</v>
      </c>
      <c r="D109" s="77">
        <v>4240700</v>
      </c>
      <c r="E109" s="75"/>
      <c r="F109" s="75"/>
      <c r="G109" s="77">
        <v>208500</v>
      </c>
      <c r="H109" s="75"/>
      <c r="I109" s="75"/>
      <c r="J109" s="75"/>
      <c r="K109" s="43">
        <v>4449200</v>
      </c>
    </row>
    <row r="110" spans="1:11" ht="22.5" x14ac:dyDescent="0.25">
      <c r="A110" s="12" t="s">
        <v>22</v>
      </c>
      <c r="B110" s="12" t="s">
        <v>48</v>
      </c>
      <c r="C110" s="13" t="s">
        <v>49</v>
      </c>
      <c r="D110" s="76">
        <v>4240700</v>
      </c>
      <c r="E110" s="75"/>
      <c r="F110" s="75"/>
      <c r="G110" s="76">
        <v>208500</v>
      </c>
      <c r="H110" s="75"/>
      <c r="I110" s="75"/>
      <c r="J110" s="75"/>
      <c r="K110" s="44">
        <f>SUM(D110:J110)</f>
        <v>4449200</v>
      </c>
    </row>
    <row r="111" spans="1:11" x14ac:dyDescent="0.25">
      <c r="A111" s="14" t="s">
        <v>25</v>
      </c>
      <c r="B111" s="14" t="s">
        <v>50</v>
      </c>
      <c r="C111" s="15" t="s">
        <v>51</v>
      </c>
      <c r="D111" s="66">
        <v>4240700</v>
      </c>
      <c r="E111" s="75"/>
      <c r="F111" s="75"/>
      <c r="G111" s="66">
        <v>208500</v>
      </c>
      <c r="H111" s="75"/>
      <c r="I111" s="75"/>
      <c r="J111" s="75"/>
      <c r="K111" s="45">
        <f>SUM(D111:J111)</f>
        <v>4449200</v>
      </c>
    </row>
    <row r="112" spans="1:11" x14ac:dyDescent="0.25">
      <c r="A112" s="16" t="s">
        <v>28</v>
      </c>
      <c r="B112" s="16" t="s">
        <v>29</v>
      </c>
      <c r="C112" s="17" t="s">
        <v>0</v>
      </c>
      <c r="D112" s="67">
        <v>4240700</v>
      </c>
      <c r="E112" s="75"/>
      <c r="F112" s="75"/>
      <c r="G112" s="67">
        <v>208500</v>
      </c>
      <c r="H112" s="75"/>
      <c r="I112" s="75"/>
      <c r="J112" s="75"/>
      <c r="K112" s="46">
        <f>SUM(K113+K114)</f>
        <v>4449200</v>
      </c>
    </row>
    <row r="113" spans="1:11" ht="22.5" x14ac:dyDescent="0.25">
      <c r="A113" s="26" t="s">
        <v>229</v>
      </c>
      <c r="B113" s="26" t="s">
        <v>230</v>
      </c>
      <c r="C113" s="27" t="s">
        <v>231</v>
      </c>
      <c r="D113" s="64">
        <v>0</v>
      </c>
      <c r="E113" s="75"/>
      <c r="F113" s="75"/>
      <c r="G113" s="64">
        <v>50900</v>
      </c>
      <c r="H113" s="75"/>
      <c r="I113" s="75"/>
      <c r="J113" s="75"/>
      <c r="K113" s="50">
        <f>SUM(D113:J113)</f>
        <v>50900</v>
      </c>
    </row>
    <row r="114" spans="1:11" ht="22.5" x14ac:dyDescent="0.25">
      <c r="A114" s="18" t="s">
        <v>30</v>
      </c>
      <c r="B114" s="18" t="s">
        <v>31</v>
      </c>
      <c r="C114" s="19" t="s">
        <v>32</v>
      </c>
      <c r="D114" s="68">
        <v>4240700</v>
      </c>
      <c r="E114" s="75"/>
      <c r="F114" s="75"/>
      <c r="G114" s="68">
        <v>157600</v>
      </c>
      <c r="H114" s="75"/>
      <c r="I114" s="75"/>
      <c r="J114" s="75"/>
      <c r="K114" s="47">
        <f>SUM(D114:J114)</f>
        <v>4398300</v>
      </c>
    </row>
    <row r="115" spans="1:11" ht="22.5" x14ac:dyDescent="0.25">
      <c r="A115" s="20" t="s">
        <v>30</v>
      </c>
      <c r="B115" s="20" t="s">
        <v>33</v>
      </c>
      <c r="C115" s="21" t="s">
        <v>34</v>
      </c>
      <c r="D115" s="69">
        <v>4240700</v>
      </c>
      <c r="E115" s="75"/>
      <c r="F115" s="75"/>
      <c r="G115" s="69">
        <v>157600</v>
      </c>
      <c r="H115" s="75"/>
      <c r="I115" s="75"/>
      <c r="J115" s="75"/>
      <c r="K115" s="48">
        <f>SUM(D115:J115)</f>
        <v>4398300</v>
      </c>
    </row>
    <row r="116" spans="1:11" ht="22.5" x14ac:dyDescent="0.25">
      <c r="A116" s="22" t="s">
        <v>30</v>
      </c>
      <c r="B116" s="22" t="s">
        <v>35</v>
      </c>
      <c r="C116" s="23" t="s">
        <v>36</v>
      </c>
      <c r="D116" s="70">
        <f>SUM(D117:F187)</f>
        <v>4240700</v>
      </c>
      <c r="E116" s="75"/>
      <c r="F116" s="75"/>
      <c r="G116" s="70">
        <f>SUM(G117:J187)</f>
        <v>157600</v>
      </c>
      <c r="H116" s="75"/>
      <c r="I116" s="75"/>
      <c r="J116" s="75"/>
      <c r="K116" s="49">
        <f>SUM(K117:K187)</f>
        <v>4398300</v>
      </c>
    </row>
    <row r="117" spans="1:11" x14ac:dyDescent="0.25">
      <c r="A117" s="24" t="s">
        <v>232</v>
      </c>
      <c r="B117" s="24" t="s">
        <v>233</v>
      </c>
      <c r="C117" s="25" t="s">
        <v>234</v>
      </c>
      <c r="D117" s="74">
        <v>2650000</v>
      </c>
      <c r="E117" s="75"/>
      <c r="F117" s="75"/>
      <c r="G117" s="74">
        <v>10000</v>
      </c>
      <c r="H117" s="75"/>
      <c r="I117" s="75"/>
      <c r="J117" s="75"/>
      <c r="K117" s="50">
        <f>SUM(D117:J117)</f>
        <v>2660000</v>
      </c>
    </row>
    <row r="118" spans="1:11" x14ac:dyDescent="0.25">
      <c r="A118" s="24" t="s">
        <v>52</v>
      </c>
      <c r="B118" s="24" t="s">
        <v>53</v>
      </c>
      <c r="C118" s="25" t="s">
        <v>54</v>
      </c>
      <c r="D118" s="74">
        <v>40000</v>
      </c>
      <c r="E118" s="75"/>
      <c r="F118" s="75"/>
      <c r="G118" s="74">
        <v>220000</v>
      </c>
      <c r="H118" s="75"/>
      <c r="I118" s="75"/>
      <c r="J118" s="75"/>
      <c r="K118" s="50">
        <f>SUM(D118:J118)</f>
        <v>260000</v>
      </c>
    </row>
    <row r="119" spans="1:11" x14ac:dyDescent="0.25">
      <c r="A119" s="24" t="s">
        <v>235</v>
      </c>
      <c r="B119" s="24" t="s">
        <v>236</v>
      </c>
      <c r="C119" s="25" t="s">
        <v>237</v>
      </c>
      <c r="D119" s="74">
        <v>500</v>
      </c>
      <c r="E119" s="75"/>
      <c r="F119" s="75"/>
      <c r="G119" s="74">
        <v>2400</v>
      </c>
      <c r="H119" s="75"/>
      <c r="I119" s="75"/>
      <c r="J119" s="75"/>
      <c r="K119" s="50">
        <f t="shared" ref="K119:K188" si="2">SUM(D119:J119)</f>
        <v>2900</v>
      </c>
    </row>
    <row r="120" spans="1:11" x14ac:dyDescent="0.25">
      <c r="A120" s="24" t="s">
        <v>238</v>
      </c>
      <c r="B120" s="24" t="s">
        <v>239</v>
      </c>
      <c r="C120" s="25" t="s">
        <v>240</v>
      </c>
      <c r="D120" s="74">
        <v>13000</v>
      </c>
      <c r="E120" s="75"/>
      <c r="F120" s="75"/>
      <c r="G120" s="74">
        <v>6700</v>
      </c>
      <c r="H120" s="75"/>
      <c r="I120" s="75"/>
      <c r="J120" s="75"/>
      <c r="K120" s="50">
        <f t="shared" si="2"/>
        <v>19700</v>
      </c>
    </row>
    <row r="121" spans="1:11" x14ac:dyDescent="0.25">
      <c r="A121" s="24" t="s">
        <v>241</v>
      </c>
      <c r="B121" s="24" t="s">
        <v>242</v>
      </c>
      <c r="C121" s="25" t="s">
        <v>243</v>
      </c>
      <c r="D121" s="74">
        <v>51000</v>
      </c>
      <c r="E121" s="75"/>
      <c r="F121" s="75"/>
      <c r="G121" s="74">
        <v>0</v>
      </c>
      <c r="H121" s="75"/>
      <c r="I121" s="75"/>
      <c r="J121" s="75"/>
      <c r="K121" s="50">
        <f t="shared" si="2"/>
        <v>51000</v>
      </c>
    </row>
    <row r="122" spans="1:11" x14ac:dyDescent="0.25">
      <c r="A122" s="24" t="s">
        <v>55</v>
      </c>
      <c r="B122" s="24" t="s">
        <v>56</v>
      </c>
      <c r="C122" s="25" t="s">
        <v>57</v>
      </c>
      <c r="D122" s="74">
        <v>16000</v>
      </c>
      <c r="E122" s="75"/>
      <c r="F122" s="75"/>
      <c r="G122" s="74">
        <v>16000</v>
      </c>
      <c r="H122" s="75"/>
      <c r="I122" s="75"/>
      <c r="J122" s="75"/>
      <c r="K122" s="50">
        <f>SUM(D122:J122)</f>
        <v>32000</v>
      </c>
    </row>
    <row r="123" spans="1:11" x14ac:dyDescent="0.25">
      <c r="A123" s="24" t="s">
        <v>244</v>
      </c>
      <c r="B123" s="24" t="s">
        <v>245</v>
      </c>
      <c r="C123" s="25" t="s">
        <v>246</v>
      </c>
      <c r="D123" s="74">
        <v>8000</v>
      </c>
      <c r="E123" s="75"/>
      <c r="F123" s="75"/>
      <c r="G123" s="74">
        <v>6700</v>
      </c>
      <c r="H123" s="75"/>
      <c r="I123" s="75"/>
      <c r="J123" s="75"/>
      <c r="K123" s="50">
        <f t="shared" si="2"/>
        <v>14700</v>
      </c>
    </row>
    <row r="124" spans="1:11" x14ac:dyDescent="0.25">
      <c r="A124" s="24" t="s">
        <v>247</v>
      </c>
      <c r="B124" s="24" t="s">
        <v>248</v>
      </c>
      <c r="C124" s="25" t="s">
        <v>249</v>
      </c>
      <c r="D124" s="74">
        <v>40500</v>
      </c>
      <c r="E124" s="75"/>
      <c r="F124" s="75"/>
      <c r="G124" s="74">
        <v>0</v>
      </c>
      <c r="H124" s="75"/>
      <c r="I124" s="75"/>
      <c r="J124" s="75"/>
      <c r="K124" s="50">
        <f t="shared" si="2"/>
        <v>40500</v>
      </c>
    </row>
    <row r="125" spans="1:11" x14ac:dyDescent="0.25">
      <c r="A125" s="24" t="s">
        <v>58</v>
      </c>
      <c r="B125" s="24" t="s">
        <v>59</v>
      </c>
      <c r="C125" s="25" t="s">
        <v>60</v>
      </c>
      <c r="D125" s="74">
        <v>2600</v>
      </c>
      <c r="E125" s="75"/>
      <c r="F125" s="75"/>
      <c r="G125" s="74">
        <v>0</v>
      </c>
      <c r="H125" s="75"/>
      <c r="I125" s="75"/>
      <c r="J125" s="75"/>
      <c r="K125" s="50">
        <f>SUM(D125:J125)</f>
        <v>2600</v>
      </c>
    </row>
    <row r="126" spans="1:11" x14ac:dyDescent="0.25">
      <c r="A126" s="24" t="s">
        <v>250</v>
      </c>
      <c r="B126" s="24" t="s">
        <v>251</v>
      </c>
      <c r="C126" s="25" t="s">
        <v>252</v>
      </c>
      <c r="D126" s="74">
        <v>425000</v>
      </c>
      <c r="E126" s="75"/>
      <c r="F126" s="75"/>
      <c r="G126" s="74">
        <v>10000</v>
      </c>
      <c r="H126" s="75"/>
      <c r="I126" s="75"/>
      <c r="J126" s="75"/>
      <c r="K126" s="50">
        <f t="shared" si="2"/>
        <v>435000</v>
      </c>
    </row>
    <row r="127" spans="1:11" ht="22.5" x14ac:dyDescent="0.25">
      <c r="A127" s="24" t="s">
        <v>61</v>
      </c>
      <c r="B127" s="24" t="s">
        <v>62</v>
      </c>
      <c r="C127" s="25" t="s">
        <v>63</v>
      </c>
      <c r="D127" s="74">
        <v>500</v>
      </c>
      <c r="E127" s="75"/>
      <c r="F127" s="75"/>
      <c r="G127" s="74">
        <v>0</v>
      </c>
      <c r="H127" s="75"/>
      <c r="I127" s="75"/>
      <c r="J127" s="75"/>
      <c r="K127" s="50">
        <f>SUM(D127:J127)</f>
        <v>500</v>
      </c>
    </row>
    <row r="128" spans="1:11" x14ac:dyDescent="0.25">
      <c r="A128" s="24" t="s">
        <v>64</v>
      </c>
      <c r="B128" s="24" t="s">
        <v>65</v>
      </c>
      <c r="C128" s="25" t="s">
        <v>66</v>
      </c>
      <c r="D128" s="74">
        <v>1000</v>
      </c>
      <c r="E128" s="75"/>
      <c r="F128" s="75"/>
      <c r="G128" s="74">
        <v>0</v>
      </c>
      <c r="H128" s="75"/>
      <c r="I128" s="75"/>
      <c r="J128" s="75"/>
      <c r="K128" s="50">
        <f>SUM(D128:J128)</f>
        <v>1000</v>
      </c>
    </row>
    <row r="129" spans="1:11" x14ac:dyDescent="0.25">
      <c r="A129" s="24" t="s">
        <v>253</v>
      </c>
      <c r="B129" s="24" t="s">
        <v>106</v>
      </c>
      <c r="C129" s="25" t="s">
        <v>107</v>
      </c>
      <c r="D129" s="74">
        <v>9000</v>
      </c>
      <c r="E129" s="75"/>
      <c r="F129" s="75"/>
      <c r="G129" s="74">
        <v>0</v>
      </c>
      <c r="H129" s="75"/>
      <c r="I129" s="75"/>
      <c r="J129" s="75"/>
      <c r="K129" s="50">
        <f t="shared" si="2"/>
        <v>9000</v>
      </c>
    </row>
    <row r="130" spans="1:11" x14ac:dyDescent="0.25">
      <c r="A130" s="24" t="s">
        <v>254</v>
      </c>
      <c r="B130" s="24" t="s">
        <v>255</v>
      </c>
      <c r="C130" s="25" t="s">
        <v>256</v>
      </c>
      <c r="D130" s="74">
        <v>1500</v>
      </c>
      <c r="E130" s="75"/>
      <c r="F130" s="75"/>
      <c r="G130" s="74">
        <v>0</v>
      </c>
      <c r="H130" s="75"/>
      <c r="I130" s="75"/>
      <c r="J130" s="75"/>
      <c r="K130" s="50">
        <f t="shared" si="2"/>
        <v>1500</v>
      </c>
    </row>
    <row r="131" spans="1:11" x14ac:dyDescent="0.25">
      <c r="A131" s="24" t="s">
        <v>257</v>
      </c>
      <c r="B131" s="24" t="s">
        <v>109</v>
      </c>
      <c r="C131" s="25" t="s">
        <v>110</v>
      </c>
      <c r="D131" s="74">
        <v>10000</v>
      </c>
      <c r="E131" s="75"/>
      <c r="F131" s="75"/>
      <c r="G131" s="74">
        <v>0</v>
      </c>
      <c r="H131" s="75"/>
      <c r="I131" s="75"/>
      <c r="J131" s="75"/>
      <c r="K131" s="50">
        <f t="shared" si="2"/>
        <v>10000</v>
      </c>
    </row>
    <row r="132" spans="1:11" x14ac:dyDescent="0.25">
      <c r="A132" s="24" t="s">
        <v>258</v>
      </c>
      <c r="B132" s="24" t="s">
        <v>112</v>
      </c>
      <c r="C132" s="25" t="s">
        <v>113</v>
      </c>
      <c r="D132" s="74">
        <v>3000</v>
      </c>
      <c r="E132" s="75"/>
      <c r="F132" s="75"/>
      <c r="G132" s="74">
        <v>0</v>
      </c>
      <c r="H132" s="75"/>
      <c r="I132" s="75"/>
      <c r="J132" s="75"/>
      <c r="K132" s="50">
        <f t="shared" si="2"/>
        <v>3000</v>
      </c>
    </row>
    <row r="133" spans="1:11" x14ac:dyDescent="0.25">
      <c r="A133" s="24" t="s">
        <v>259</v>
      </c>
      <c r="B133" s="24" t="s">
        <v>260</v>
      </c>
      <c r="C133" s="25" t="s">
        <v>261</v>
      </c>
      <c r="D133" s="74">
        <v>1000</v>
      </c>
      <c r="E133" s="75"/>
      <c r="F133" s="75"/>
      <c r="G133" s="74">
        <v>2000</v>
      </c>
      <c r="H133" s="75"/>
      <c r="I133" s="75"/>
      <c r="J133" s="75"/>
      <c r="K133" s="50">
        <f t="shared" si="2"/>
        <v>3000</v>
      </c>
    </row>
    <row r="134" spans="1:11" x14ac:dyDescent="0.25">
      <c r="A134" s="24" t="s">
        <v>262</v>
      </c>
      <c r="B134" s="24" t="s">
        <v>95</v>
      </c>
      <c r="C134" s="25" t="s">
        <v>263</v>
      </c>
      <c r="D134" s="74">
        <v>0</v>
      </c>
      <c r="E134" s="75"/>
      <c r="F134" s="75"/>
      <c r="G134" s="74">
        <v>0</v>
      </c>
      <c r="H134" s="75"/>
      <c r="I134" s="75"/>
      <c r="J134" s="75"/>
      <c r="K134" s="50">
        <f t="shared" si="2"/>
        <v>0</v>
      </c>
    </row>
    <row r="135" spans="1:11" x14ac:dyDescent="0.25">
      <c r="A135" s="24" t="s">
        <v>264</v>
      </c>
      <c r="B135" s="24" t="s">
        <v>115</v>
      </c>
      <c r="C135" s="25" t="s">
        <v>116</v>
      </c>
      <c r="D135" s="74">
        <v>8000</v>
      </c>
      <c r="E135" s="75"/>
      <c r="F135" s="75"/>
      <c r="G135" s="74">
        <v>1000</v>
      </c>
      <c r="H135" s="75"/>
      <c r="I135" s="75"/>
      <c r="J135" s="75"/>
      <c r="K135" s="50">
        <f t="shared" si="2"/>
        <v>9000</v>
      </c>
    </row>
    <row r="136" spans="1:11" x14ac:dyDescent="0.25">
      <c r="A136" s="24" t="s">
        <v>265</v>
      </c>
      <c r="B136" s="24" t="s">
        <v>98</v>
      </c>
      <c r="C136" s="25" t="s">
        <v>121</v>
      </c>
      <c r="D136" s="74">
        <v>9000</v>
      </c>
      <c r="E136" s="75"/>
      <c r="F136" s="75"/>
      <c r="G136" s="74">
        <v>-2000</v>
      </c>
      <c r="H136" s="75"/>
      <c r="I136" s="75"/>
      <c r="J136" s="75"/>
      <c r="K136" s="50">
        <f t="shared" si="2"/>
        <v>7000</v>
      </c>
    </row>
    <row r="137" spans="1:11" x14ac:dyDescent="0.25">
      <c r="A137" s="24" t="s">
        <v>266</v>
      </c>
      <c r="B137" s="24" t="s">
        <v>123</v>
      </c>
      <c r="C137" s="25" t="s">
        <v>124</v>
      </c>
      <c r="D137" s="74">
        <v>2000</v>
      </c>
      <c r="E137" s="75"/>
      <c r="F137" s="75"/>
      <c r="G137" s="74">
        <v>1000</v>
      </c>
      <c r="H137" s="75"/>
      <c r="I137" s="75"/>
      <c r="J137" s="75"/>
      <c r="K137" s="50">
        <f t="shared" si="2"/>
        <v>3000</v>
      </c>
    </row>
    <row r="138" spans="1:11" x14ac:dyDescent="0.25">
      <c r="A138" s="24" t="s">
        <v>267</v>
      </c>
      <c r="B138" s="24" t="s">
        <v>129</v>
      </c>
      <c r="C138" s="25" t="s">
        <v>130</v>
      </c>
      <c r="D138" s="74">
        <v>15000</v>
      </c>
      <c r="E138" s="75"/>
      <c r="F138" s="75"/>
      <c r="G138" s="74">
        <v>0</v>
      </c>
      <c r="H138" s="75"/>
      <c r="I138" s="75"/>
      <c r="J138" s="75"/>
      <c r="K138" s="50">
        <f t="shared" si="2"/>
        <v>15000</v>
      </c>
    </row>
    <row r="139" spans="1:11" x14ac:dyDescent="0.25">
      <c r="A139" s="24" t="s">
        <v>67</v>
      </c>
      <c r="B139" s="24" t="s">
        <v>38</v>
      </c>
      <c r="C139" s="25" t="s">
        <v>39</v>
      </c>
      <c r="D139" s="74">
        <v>5000</v>
      </c>
      <c r="E139" s="75"/>
      <c r="F139" s="75"/>
      <c r="G139" s="74">
        <v>-2000</v>
      </c>
      <c r="H139" s="75"/>
      <c r="I139" s="75"/>
      <c r="J139" s="75"/>
      <c r="K139" s="50">
        <f>SUM(D139:J139)</f>
        <v>3000</v>
      </c>
    </row>
    <row r="140" spans="1:11" x14ac:dyDescent="0.25">
      <c r="A140" s="24" t="s">
        <v>268</v>
      </c>
      <c r="B140" s="24" t="s">
        <v>132</v>
      </c>
      <c r="C140" s="25" t="s">
        <v>133</v>
      </c>
      <c r="D140" s="74">
        <v>8000</v>
      </c>
      <c r="E140" s="75"/>
      <c r="F140" s="75"/>
      <c r="G140" s="74">
        <v>0</v>
      </c>
      <c r="H140" s="75"/>
      <c r="I140" s="75"/>
      <c r="J140" s="75"/>
      <c r="K140" s="50">
        <f t="shared" si="2"/>
        <v>8000</v>
      </c>
    </row>
    <row r="141" spans="1:11" x14ac:dyDescent="0.25">
      <c r="A141" s="24" t="s">
        <v>269</v>
      </c>
      <c r="B141" s="24" t="s">
        <v>135</v>
      </c>
      <c r="C141" s="25" t="s">
        <v>136</v>
      </c>
      <c r="D141" s="74">
        <v>150000</v>
      </c>
      <c r="E141" s="75"/>
      <c r="F141" s="75"/>
      <c r="G141" s="74">
        <v>0</v>
      </c>
      <c r="H141" s="75"/>
      <c r="I141" s="75"/>
      <c r="J141" s="75"/>
      <c r="K141" s="50">
        <f t="shared" si="2"/>
        <v>150000</v>
      </c>
    </row>
    <row r="142" spans="1:11" x14ac:dyDescent="0.25">
      <c r="A142" s="24" t="s">
        <v>270</v>
      </c>
      <c r="B142" s="24" t="s">
        <v>138</v>
      </c>
      <c r="C142" s="25" t="s">
        <v>139</v>
      </c>
      <c r="D142" s="74">
        <v>30000</v>
      </c>
      <c r="E142" s="75"/>
      <c r="F142" s="75"/>
      <c r="G142" s="74">
        <v>0</v>
      </c>
      <c r="H142" s="75"/>
      <c r="I142" s="75"/>
      <c r="J142" s="75"/>
      <c r="K142" s="50">
        <f t="shared" si="2"/>
        <v>30000</v>
      </c>
    </row>
    <row r="143" spans="1:11" x14ac:dyDescent="0.25">
      <c r="A143" s="24" t="s">
        <v>271</v>
      </c>
      <c r="B143" s="24" t="s">
        <v>141</v>
      </c>
      <c r="C143" s="25" t="s">
        <v>142</v>
      </c>
      <c r="D143" s="74">
        <v>30000</v>
      </c>
      <c r="E143" s="75"/>
      <c r="F143" s="75"/>
      <c r="G143" s="74">
        <v>0</v>
      </c>
      <c r="H143" s="75"/>
      <c r="I143" s="75"/>
      <c r="J143" s="75"/>
      <c r="K143" s="50">
        <f t="shared" si="2"/>
        <v>30000</v>
      </c>
    </row>
    <row r="144" spans="1:11" x14ac:dyDescent="0.25">
      <c r="A144" s="24" t="s">
        <v>272</v>
      </c>
      <c r="B144" s="24" t="s">
        <v>144</v>
      </c>
      <c r="C144" s="25" t="s">
        <v>145</v>
      </c>
      <c r="D144" s="74">
        <v>11000</v>
      </c>
      <c r="E144" s="75"/>
      <c r="F144" s="75"/>
      <c r="G144" s="74">
        <v>15000</v>
      </c>
      <c r="H144" s="75"/>
      <c r="I144" s="75"/>
      <c r="J144" s="75"/>
      <c r="K144" s="50">
        <f t="shared" si="2"/>
        <v>26000</v>
      </c>
    </row>
    <row r="145" spans="1:11" ht="22.5" x14ac:dyDescent="0.25">
      <c r="A145" s="24" t="s">
        <v>273</v>
      </c>
      <c r="B145" s="24" t="s">
        <v>274</v>
      </c>
      <c r="C145" s="25" t="s">
        <v>275</v>
      </c>
      <c r="D145" s="74">
        <v>30000</v>
      </c>
      <c r="E145" s="75"/>
      <c r="F145" s="75"/>
      <c r="G145" s="74">
        <v>-10000</v>
      </c>
      <c r="H145" s="75"/>
      <c r="I145" s="75"/>
      <c r="J145" s="75"/>
      <c r="K145" s="50">
        <f t="shared" si="2"/>
        <v>20000</v>
      </c>
    </row>
    <row r="146" spans="1:11" ht="22.5" x14ac:dyDescent="0.25">
      <c r="A146" s="24" t="s">
        <v>276</v>
      </c>
      <c r="B146" s="24" t="s">
        <v>277</v>
      </c>
      <c r="C146" s="25" t="s">
        <v>278</v>
      </c>
      <c r="D146" s="74">
        <v>10000</v>
      </c>
      <c r="E146" s="75"/>
      <c r="F146" s="75"/>
      <c r="G146" s="74">
        <v>-3000</v>
      </c>
      <c r="H146" s="75"/>
      <c r="I146" s="75"/>
      <c r="J146" s="75"/>
      <c r="K146" s="50">
        <f t="shared" si="2"/>
        <v>7000</v>
      </c>
    </row>
    <row r="147" spans="1:11" ht="22.5" x14ac:dyDescent="0.25">
      <c r="A147" s="24" t="s">
        <v>279</v>
      </c>
      <c r="B147" s="24" t="s">
        <v>280</v>
      </c>
      <c r="C147" s="25" t="s">
        <v>281</v>
      </c>
      <c r="D147" s="74">
        <v>4000</v>
      </c>
      <c r="E147" s="75"/>
      <c r="F147" s="75"/>
      <c r="G147" s="74">
        <v>0</v>
      </c>
      <c r="H147" s="75"/>
      <c r="I147" s="75"/>
      <c r="J147" s="75"/>
      <c r="K147" s="50">
        <f t="shared" si="2"/>
        <v>4000</v>
      </c>
    </row>
    <row r="148" spans="1:11" x14ac:dyDescent="0.25">
      <c r="A148" s="24" t="s">
        <v>68</v>
      </c>
      <c r="B148" s="24" t="s">
        <v>69</v>
      </c>
      <c r="C148" s="25" t="s">
        <v>70</v>
      </c>
      <c r="D148" s="74">
        <v>2000</v>
      </c>
      <c r="E148" s="75"/>
      <c r="F148" s="75"/>
      <c r="G148" s="74">
        <v>0</v>
      </c>
      <c r="H148" s="75"/>
      <c r="I148" s="75"/>
      <c r="J148" s="75"/>
      <c r="K148" s="50">
        <f>SUM(D148:J148)</f>
        <v>2000</v>
      </c>
    </row>
    <row r="149" spans="1:11" x14ac:dyDescent="0.25">
      <c r="A149" s="24" t="s">
        <v>282</v>
      </c>
      <c r="B149" s="24" t="s">
        <v>148</v>
      </c>
      <c r="C149" s="25" t="s">
        <v>149</v>
      </c>
      <c r="D149" s="74">
        <v>40000</v>
      </c>
      <c r="E149" s="75"/>
      <c r="F149" s="75"/>
      <c r="G149" s="74">
        <v>-15000</v>
      </c>
      <c r="H149" s="75"/>
      <c r="I149" s="75"/>
      <c r="J149" s="75"/>
      <c r="K149" s="50">
        <f t="shared" si="2"/>
        <v>25000</v>
      </c>
    </row>
    <row r="150" spans="1:11" x14ac:dyDescent="0.25">
      <c r="A150" s="24" t="s">
        <v>283</v>
      </c>
      <c r="B150" s="24" t="s">
        <v>284</v>
      </c>
      <c r="C150" s="25" t="s">
        <v>285</v>
      </c>
      <c r="D150" s="74">
        <v>0</v>
      </c>
      <c r="E150" s="75"/>
      <c r="F150" s="75"/>
      <c r="G150" s="74">
        <v>0</v>
      </c>
      <c r="H150" s="75"/>
      <c r="I150" s="75"/>
      <c r="J150" s="75"/>
      <c r="K150" s="50">
        <f t="shared" si="2"/>
        <v>0</v>
      </c>
    </row>
    <row r="151" spans="1:11" x14ac:dyDescent="0.25">
      <c r="A151" s="24" t="s">
        <v>286</v>
      </c>
      <c r="B151" s="24" t="s">
        <v>151</v>
      </c>
      <c r="C151" s="25" t="s">
        <v>152</v>
      </c>
      <c r="D151" s="74">
        <v>4000</v>
      </c>
      <c r="E151" s="75"/>
      <c r="F151" s="75"/>
      <c r="G151" s="74">
        <v>0</v>
      </c>
      <c r="H151" s="75"/>
      <c r="I151" s="75"/>
      <c r="J151" s="75"/>
      <c r="K151" s="50">
        <f t="shared" si="2"/>
        <v>4000</v>
      </c>
    </row>
    <row r="152" spans="1:11" x14ac:dyDescent="0.25">
      <c r="A152" s="24" t="s">
        <v>287</v>
      </c>
      <c r="B152" s="24" t="s">
        <v>154</v>
      </c>
      <c r="C152" s="25" t="s">
        <v>155</v>
      </c>
      <c r="D152" s="74">
        <v>9000</v>
      </c>
      <c r="E152" s="75"/>
      <c r="F152" s="75"/>
      <c r="G152" s="74">
        <v>0</v>
      </c>
      <c r="H152" s="75"/>
      <c r="I152" s="75"/>
      <c r="J152" s="75"/>
      <c r="K152" s="50">
        <f t="shared" si="2"/>
        <v>9000</v>
      </c>
    </row>
    <row r="153" spans="1:11" x14ac:dyDescent="0.25">
      <c r="A153" s="24" t="s">
        <v>288</v>
      </c>
      <c r="B153" s="24" t="s">
        <v>157</v>
      </c>
      <c r="C153" s="25" t="s">
        <v>289</v>
      </c>
      <c r="D153" s="74">
        <v>3000</v>
      </c>
      <c r="E153" s="75"/>
      <c r="F153" s="75"/>
      <c r="G153" s="74">
        <v>0</v>
      </c>
      <c r="H153" s="75"/>
      <c r="I153" s="75"/>
      <c r="J153" s="75"/>
      <c r="K153" s="50">
        <f t="shared" si="2"/>
        <v>3000</v>
      </c>
    </row>
    <row r="154" spans="1:11" x14ac:dyDescent="0.25">
      <c r="A154" s="24" t="s">
        <v>71</v>
      </c>
      <c r="B154" s="24" t="s">
        <v>72</v>
      </c>
      <c r="C154" s="25" t="s">
        <v>73</v>
      </c>
      <c r="D154" s="74">
        <v>100</v>
      </c>
      <c r="E154" s="75"/>
      <c r="F154" s="75"/>
      <c r="G154" s="74">
        <v>0</v>
      </c>
      <c r="H154" s="75"/>
      <c r="I154" s="75"/>
      <c r="J154" s="75"/>
      <c r="K154" s="50">
        <f>SUM(D154:J154)</f>
        <v>100</v>
      </c>
    </row>
    <row r="155" spans="1:11" x14ac:dyDescent="0.25">
      <c r="A155" s="24" t="s">
        <v>290</v>
      </c>
      <c r="B155" s="24" t="s">
        <v>226</v>
      </c>
      <c r="C155" s="25" t="s">
        <v>227</v>
      </c>
      <c r="D155" s="74">
        <v>120000</v>
      </c>
      <c r="E155" s="75"/>
      <c r="F155" s="75"/>
      <c r="G155" s="74">
        <v>-60000</v>
      </c>
      <c r="H155" s="75"/>
      <c r="I155" s="75"/>
      <c r="J155" s="75"/>
      <c r="K155" s="50">
        <f t="shared" si="2"/>
        <v>60000</v>
      </c>
    </row>
    <row r="156" spans="1:11" x14ac:dyDescent="0.25">
      <c r="A156" s="24" t="s">
        <v>291</v>
      </c>
      <c r="B156" s="24" t="s">
        <v>292</v>
      </c>
      <c r="C156" s="25" t="s">
        <v>293</v>
      </c>
      <c r="D156" s="74">
        <v>20000</v>
      </c>
      <c r="E156" s="75"/>
      <c r="F156" s="75"/>
      <c r="G156" s="74">
        <v>-5000</v>
      </c>
      <c r="H156" s="75"/>
      <c r="I156" s="75"/>
      <c r="J156" s="75"/>
      <c r="K156" s="50">
        <f t="shared" si="2"/>
        <v>15000</v>
      </c>
    </row>
    <row r="157" spans="1:11" x14ac:dyDescent="0.25">
      <c r="A157" s="24" t="s">
        <v>294</v>
      </c>
      <c r="B157" s="24" t="s">
        <v>295</v>
      </c>
      <c r="C157" s="25" t="s">
        <v>296</v>
      </c>
      <c r="D157" s="74">
        <v>7000</v>
      </c>
      <c r="E157" s="75"/>
      <c r="F157" s="75"/>
      <c r="G157" s="74">
        <v>0</v>
      </c>
      <c r="H157" s="75"/>
      <c r="I157" s="75"/>
      <c r="J157" s="75"/>
      <c r="K157" s="50">
        <f t="shared" si="2"/>
        <v>7000</v>
      </c>
    </row>
    <row r="158" spans="1:11" x14ac:dyDescent="0.25">
      <c r="A158" s="24" t="s">
        <v>297</v>
      </c>
      <c r="B158" s="24" t="s">
        <v>44</v>
      </c>
      <c r="C158" s="25" t="s">
        <v>160</v>
      </c>
      <c r="D158" s="74">
        <v>20000</v>
      </c>
      <c r="E158" s="75"/>
      <c r="F158" s="75"/>
      <c r="G158" s="74">
        <v>-5000</v>
      </c>
      <c r="H158" s="75"/>
      <c r="I158" s="75"/>
      <c r="J158" s="75"/>
      <c r="K158" s="50">
        <f t="shared" si="2"/>
        <v>15000</v>
      </c>
    </row>
    <row r="159" spans="1:11" x14ac:dyDescent="0.25">
      <c r="A159" s="24" t="s">
        <v>298</v>
      </c>
      <c r="B159" s="24" t="s">
        <v>162</v>
      </c>
      <c r="C159" s="25" t="s">
        <v>163</v>
      </c>
      <c r="D159" s="74">
        <v>5000</v>
      </c>
      <c r="E159" s="75"/>
      <c r="F159" s="75"/>
      <c r="G159" s="74">
        <v>0</v>
      </c>
      <c r="H159" s="75"/>
      <c r="I159" s="75"/>
      <c r="J159" s="75"/>
      <c r="K159" s="50">
        <f t="shared" si="2"/>
        <v>5000</v>
      </c>
    </row>
    <row r="160" spans="1:11" x14ac:dyDescent="0.25">
      <c r="A160" s="24" t="s">
        <v>299</v>
      </c>
      <c r="B160" s="24" t="s">
        <v>165</v>
      </c>
      <c r="C160" s="25" t="s">
        <v>166</v>
      </c>
      <c r="D160" s="74">
        <v>15000</v>
      </c>
      <c r="E160" s="75"/>
      <c r="F160" s="75"/>
      <c r="G160" s="74">
        <v>0</v>
      </c>
      <c r="H160" s="75"/>
      <c r="I160" s="75"/>
      <c r="J160" s="75"/>
      <c r="K160" s="50">
        <f t="shared" si="2"/>
        <v>15000</v>
      </c>
    </row>
    <row r="161" spans="1:11" x14ac:dyDescent="0.25">
      <c r="A161" s="24" t="s">
        <v>300</v>
      </c>
      <c r="B161" s="24" t="s">
        <v>168</v>
      </c>
      <c r="C161" s="25" t="s">
        <v>169</v>
      </c>
      <c r="D161" s="74">
        <v>9000</v>
      </c>
      <c r="E161" s="75"/>
      <c r="F161" s="75"/>
      <c r="G161" s="74">
        <v>-3000</v>
      </c>
      <c r="H161" s="75"/>
      <c r="I161" s="75"/>
      <c r="J161" s="75"/>
      <c r="K161" s="50">
        <f t="shared" si="2"/>
        <v>6000</v>
      </c>
    </row>
    <row r="162" spans="1:11" x14ac:dyDescent="0.25">
      <c r="A162" s="24" t="s">
        <v>301</v>
      </c>
      <c r="B162" s="24" t="s">
        <v>171</v>
      </c>
      <c r="C162" s="25" t="s">
        <v>172</v>
      </c>
      <c r="D162" s="74">
        <v>10000</v>
      </c>
      <c r="E162" s="75"/>
      <c r="F162" s="75"/>
      <c r="G162" s="74">
        <v>0</v>
      </c>
      <c r="H162" s="75"/>
      <c r="I162" s="75"/>
      <c r="J162" s="75"/>
      <c r="K162" s="50">
        <f t="shared" si="2"/>
        <v>10000</v>
      </c>
    </row>
    <row r="163" spans="1:11" x14ac:dyDescent="0.25">
      <c r="A163" s="24" t="s">
        <v>302</v>
      </c>
      <c r="B163" s="24" t="s">
        <v>303</v>
      </c>
      <c r="C163" s="25" t="s">
        <v>304</v>
      </c>
      <c r="D163" s="74">
        <v>51000</v>
      </c>
      <c r="E163" s="75"/>
      <c r="F163" s="75"/>
      <c r="G163" s="74">
        <v>-51000</v>
      </c>
      <c r="H163" s="75"/>
      <c r="I163" s="75"/>
      <c r="J163" s="75"/>
      <c r="K163" s="50">
        <f t="shared" si="2"/>
        <v>0</v>
      </c>
    </row>
    <row r="164" spans="1:11" s="28" customFormat="1" x14ac:dyDescent="0.25">
      <c r="A164" s="24" t="s">
        <v>390</v>
      </c>
      <c r="B164" s="24">
        <v>32363</v>
      </c>
      <c r="C164" s="25" t="s">
        <v>343</v>
      </c>
      <c r="D164" s="74">
        <v>0</v>
      </c>
      <c r="E164" s="75"/>
      <c r="F164" s="75"/>
      <c r="G164" s="74">
        <v>10000</v>
      </c>
      <c r="H164" s="75"/>
      <c r="I164" s="75"/>
      <c r="J164" s="75"/>
      <c r="K164" s="50">
        <f>SUM(D164:J164)</f>
        <v>10000</v>
      </c>
    </row>
    <row r="165" spans="1:11" x14ac:dyDescent="0.25">
      <c r="A165" s="24" t="s">
        <v>305</v>
      </c>
      <c r="B165" s="24" t="s">
        <v>177</v>
      </c>
      <c r="C165" s="25" t="s">
        <v>178</v>
      </c>
      <c r="D165" s="74">
        <v>5000</v>
      </c>
      <c r="E165" s="75"/>
      <c r="F165" s="75"/>
      <c r="G165" s="74">
        <v>0</v>
      </c>
      <c r="H165" s="75"/>
      <c r="I165" s="75"/>
      <c r="J165" s="75"/>
      <c r="K165" s="50">
        <f t="shared" si="2"/>
        <v>5000</v>
      </c>
    </row>
    <row r="166" spans="1:11" x14ac:dyDescent="0.25">
      <c r="A166" s="24" t="s">
        <v>306</v>
      </c>
      <c r="B166" s="24" t="s">
        <v>180</v>
      </c>
      <c r="C166" s="25" t="s">
        <v>181</v>
      </c>
      <c r="D166" s="74">
        <v>10000</v>
      </c>
      <c r="E166" s="75"/>
      <c r="F166" s="75"/>
      <c r="G166" s="74">
        <v>-3000</v>
      </c>
      <c r="H166" s="75"/>
      <c r="I166" s="75"/>
      <c r="J166" s="75"/>
      <c r="K166" s="50">
        <f t="shared" si="2"/>
        <v>7000</v>
      </c>
    </row>
    <row r="167" spans="1:11" x14ac:dyDescent="0.25">
      <c r="A167" s="24" t="s">
        <v>307</v>
      </c>
      <c r="B167" s="24" t="s">
        <v>183</v>
      </c>
      <c r="C167" s="25" t="s">
        <v>184</v>
      </c>
      <c r="D167" s="74">
        <v>7000</v>
      </c>
      <c r="E167" s="75"/>
      <c r="F167" s="75"/>
      <c r="G167" s="74">
        <v>-3000</v>
      </c>
      <c r="H167" s="75"/>
      <c r="I167" s="75"/>
      <c r="J167" s="75"/>
      <c r="K167" s="50">
        <f>SUM(D167:J167)</f>
        <v>4000</v>
      </c>
    </row>
    <row r="168" spans="1:11" x14ac:dyDescent="0.25">
      <c r="A168" s="24" t="s">
        <v>308</v>
      </c>
      <c r="B168" s="24" t="s">
        <v>186</v>
      </c>
      <c r="C168" s="25" t="s">
        <v>187</v>
      </c>
      <c r="D168" s="74">
        <v>10000</v>
      </c>
      <c r="E168" s="75"/>
      <c r="F168" s="75"/>
      <c r="G168" s="74">
        <v>3000</v>
      </c>
      <c r="H168" s="75"/>
      <c r="I168" s="75"/>
      <c r="J168" s="75"/>
      <c r="K168" s="50">
        <f>SUM(D168:J168)</f>
        <v>13000</v>
      </c>
    </row>
    <row r="169" spans="1:11" x14ac:dyDescent="0.25">
      <c r="A169" s="24" t="s">
        <v>74</v>
      </c>
      <c r="B169" s="24" t="s">
        <v>75</v>
      </c>
      <c r="C169" s="25" t="s">
        <v>76</v>
      </c>
      <c r="D169" s="74">
        <v>0</v>
      </c>
      <c r="E169" s="75"/>
      <c r="F169" s="75"/>
      <c r="G169" s="74">
        <v>0</v>
      </c>
      <c r="H169" s="75"/>
      <c r="I169" s="75"/>
      <c r="J169" s="75"/>
      <c r="K169" s="50">
        <f>SUM(D169:J169)</f>
        <v>0</v>
      </c>
    </row>
    <row r="170" spans="1:11" x14ac:dyDescent="0.25">
      <c r="A170" s="24" t="s">
        <v>309</v>
      </c>
      <c r="B170" s="24" t="s">
        <v>191</v>
      </c>
      <c r="C170" s="25" t="s">
        <v>192</v>
      </c>
      <c r="D170" s="74">
        <v>20000</v>
      </c>
      <c r="E170" s="75"/>
      <c r="F170" s="75"/>
      <c r="G170" s="74">
        <v>0</v>
      </c>
      <c r="H170" s="75"/>
      <c r="I170" s="75"/>
      <c r="J170" s="75"/>
      <c r="K170" s="50">
        <f t="shared" si="2"/>
        <v>20000</v>
      </c>
    </row>
    <row r="171" spans="1:11" x14ac:dyDescent="0.25">
      <c r="A171" s="24" t="s">
        <v>310</v>
      </c>
      <c r="B171" s="24" t="s">
        <v>311</v>
      </c>
      <c r="C171" s="25" t="s">
        <v>312</v>
      </c>
      <c r="D171" s="74">
        <v>0</v>
      </c>
      <c r="E171" s="75"/>
      <c r="F171" s="75"/>
      <c r="G171" s="74">
        <v>0</v>
      </c>
      <c r="H171" s="75"/>
      <c r="I171" s="75"/>
      <c r="J171" s="75"/>
      <c r="K171" s="50">
        <f t="shared" si="2"/>
        <v>0</v>
      </c>
    </row>
    <row r="172" spans="1:11" x14ac:dyDescent="0.25">
      <c r="A172" s="24" t="s">
        <v>313</v>
      </c>
      <c r="B172" s="24" t="s">
        <v>314</v>
      </c>
      <c r="C172" s="25" t="s">
        <v>315</v>
      </c>
      <c r="D172" s="74">
        <v>8000</v>
      </c>
      <c r="E172" s="75"/>
      <c r="F172" s="75"/>
      <c r="G172" s="74">
        <v>0</v>
      </c>
      <c r="H172" s="75"/>
      <c r="I172" s="75"/>
      <c r="J172" s="75"/>
      <c r="K172" s="50">
        <f t="shared" si="2"/>
        <v>8000</v>
      </c>
    </row>
    <row r="173" spans="1:11" x14ac:dyDescent="0.25">
      <c r="A173" s="24" t="s">
        <v>316</v>
      </c>
      <c r="B173" s="24" t="s">
        <v>194</v>
      </c>
      <c r="C173" s="25" t="s">
        <v>195</v>
      </c>
      <c r="D173" s="74">
        <v>3000</v>
      </c>
      <c r="E173" s="75"/>
      <c r="F173" s="75"/>
      <c r="G173" s="74">
        <v>0</v>
      </c>
      <c r="H173" s="75"/>
      <c r="I173" s="75"/>
      <c r="J173" s="75"/>
      <c r="K173" s="50">
        <f t="shared" si="2"/>
        <v>3000</v>
      </c>
    </row>
    <row r="174" spans="1:11" ht="22.5" x14ac:dyDescent="0.25">
      <c r="A174" s="24" t="s">
        <v>317</v>
      </c>
      <c r="B174" s="24" t="s">
        <v>318</v>
      </c>
      <c r="C174" s="25" t="s">
        <v>319</v>
      </c>
      <c r="D174" s="74">
        <v>11000</v>
      </c>
      <c r="E174" s="75"/>
      <c r="F174" s="75"/>
      <c r="G174" s="74">
        <v>200</v>
      </c>
      <c r="H174" s="75"/>
      <c r="I174" s="75"/>
      <c r="J174" s="75"/>
      <c r="K174" s="50">
        <f t="shared" si="2"/>
        <v>11200</v>
      </c>
    </row>
    <row r="175" spans="1:11" x14ac:dyDescent="0.25">
      <c r="A175" s="24" t="s">
        <v>77</v>
      </c>
      <c r="B175" s="24" t="s">
        <v>78</v>
      </c>
      <c r="C175" s="25" t="s">
        <v>79</v>
      </c>
      <c r="D175" s="74">
        <v>30000</v>
      </c>
      <c r="E175" s="75"/>
      <c r="F175" s="75"/>
      <c r="G175" s="74">
        <v>5000</v>
      </c>
      <c r="H175" s="75"/>
      <c r="I175" s="75"/>
      <c r="J175" s="75"/>
      <c r="K175" s="50">
        <f>SUM(D175:J175)</f>
        <v>35000</v>
      </c>
    </row>
    <row r="176" spans="1:11" x14ac:dyDescent="0.25">
      <c r="A176" s="24" t="s">
        <v>320</v>
      </c>
      <c r="B176" s="24" t="s">
        <v>197</v>
      </c>
      <c r="C176" s="25" t="s">
        <v>198</v>
      </c>
      <c r="D176" s="74">
        <v>20000</v>
      </c>
      <c r="E176" s="75"/>
      <c r="F176" s="75"/>
      <c r="G176" s="74">
        <v>5000</v>
      </c>
      <c r="H176" s="75"/>
      <c r="I176" s="75"/>
      <c r="J176" s="75"/>
      <c r="K176" s="50">
        <f t="shared" si="2"/>
        <v>25000</v>
      </c>
    </row>
    <row r="177" spans="1:11" ht="22.5" x14ac:dyDescent="0.25">
      <c r="A177" s="24" t="s">
        <v>321</v>
      </c>
      <c r="B177" s="24" t="s">
        <v>322</v>
      </c>
      <c r="C177" s="25" t="s">
        <v>323</v>
      </c>
      <c r="D177" s="74">
        <v>3600</v>
      </c>
      <c r="E177" s="75"/>
      <c r="F177" s="75"/>
      <c r="G177" s="74">
        <v>0</v>
      </c>
      <c r="H177" s="75"/>
      <c r="I177" s="75"/>
      <c r="J177" s="75"/>
      <c r="K177" s="50">
        <f t="shared" si="2"/>
        <v>3600</v>
      </c>
    </row>
    <row r="178" spans="1:11" x14ac:dyDescent="0.25">
      <c r="A178" s="24" t="s">
        <v>324</v>
      </c>
      <c r="B178" s="24" t="s">
        <v>203</v>
      </c>
      <c r="C178" s="25" t="s">
        <v>204</v>
      </c>
      <c r="D178" s="74">
        <v>2000</v>
      </c>
      <c r="E178" s="75"/>
      <c r="F178" s="75"/>
      <c r="G178" s="74">
        <v>0</v>
      </c>
      <c r="H178" s="75"/>
      <c r="I178" s="75"/>
      <c r="J178" s="75"/>
      <c r="K178" s="50">
        <f t="shared" si="2"/>
        <v>2000</v>
      </c>
    </row>
    <row r="179" spans="1:11" x14ac:dyDescent="0.25">
      <c r="A179" s="24" t="s">
        <v>80</v>
      </c>
      <c r="B179" s="24" t="s">
        <v>81</v>
      </c>
      <c r="C179" s="25" t="s">
        <v>82</v>
      </c>
      <c r="D179" s="74">
        <v>300</v>
      </c>
      <c r="E179" s="75"/>
      <c r="F179" s="75"/>
      <c r="G179" s="74">
        <v>500</v>
      </c>
      <c r="H179" s="75"/>
      <c r="I179" s="75"/>
      <c r="J179" s="75"/>
      <c r="K179" s="50">
        <f t="shared" ref="K179:K182" si="3">SUM(D179:J179)</f>
        <v>800</v>
      </c>
    </row>
    <row r="180" spans="1:11" x14ac:dyDescent="0.25">
      <c r="A180" s="24" t="s">
        <v>83</v>
      </c>
      <c r="B180" s="24" t="s">
        <v>84</v>
      </c>
      <c r="C180" s="25" t="s">
        <v>85</v>
      </c>
      <c r="D180" s="74">
        <v>5000</v>
      </c>
      <c r="E180" s="75"/>
      <c r="F180" s="75"/>
      <c r="G180" s="74">
        <v>2000</v>
      </c>
      <c r="H180" s="75"/>
      <c r="I180" s="75"/>
      <c r="J180" s="75"/>
      <c r="K180" s="50">
        <f t="shared" si="3"/>
        <v>7000</v>
      </c>
    </row>
    <row r="181" spans="1:11" x14ac:dyDescent="0.25">
      <c r="A181" s="24" t="s">
        <v>86</v>
      </c>
      <c r="B181" s="24" t="s">
        <v>87</v>
      </c>
      <c r="C181" s="25" t="s">
        <v>88</v>
      </c>
      <c r="D181" s="74">
        <v>100</v>
      </c>
      <c r="E181" s="75"/>
      <c r="F181" s="75"/>
      <c r="G181" s="74">
        <v>100</v>
      </c>
      <c r="H181" s="75"/>
      <c r="I181" s="75"/>
      <c r="J181" s="75"/>
      <c r="K181" s="50">
        <f>SUM(D181:J181)</f>
        <v>200</v>
      </c>
    </row>
    <row r="182" spans="1:11" x14ac:dyDescent="0.25">
      <c r="A182" s="24" t="s">
        <v>89</v>
      </c>
      <c r="B182" s="24" t="s">
        <v>90</v>
      </c>
      <c r="C182" s="25" t="s">
        <v>91</v>
      </c>
      <c r="D182" s="74">
        <v>20000</v>
      </c>
      <c r="E182" s="75"/>
      <c r="F182" s="75"/>
      <c r="G182" s="74">
        <v>0</v>
      </c>
      <c r="H182" s="75"/>
      <c r="I182" s="75"/>
      <c r="J182" s="75"/>
      <c r="K182" s="50">
        <f t="shared" si="3"/>
        <v>20000</v>
      </c>
    </row>
    <row r="183" spans="1:11" s="28" customFormat="1" x14ac:dyDescent="0.25">
      <c r="A183" s="24" t="s">
        <v>391</v>
      </c>
      <c r="B183" s="24">
        <v>38331</v>
      </c>
      <c r="C183" s="25" t="s">
        <v>344</v>
      </c>
      <c r="D183" s="74">
        <v>0</v>
      </c>
      <c r="E183" s="75"/>
      <c r="F183" s="75"/>
      <c r="G183" s="74">
        <v>108000</v>
      </c>
      <c r="H183" s="75"/>
      <c r="I183" s="75"/>
      <c r="J183" s="75"/>
      <c r="K183" s="50">
        <f>SUM(D183:J183)</f>
        <v>108000</v>
      </c>
    </row>
    <row r="184" spans="1:11" x14ac:dyDescent="0.25">
      <c r="A184" s="24" t="s">
        <v>325</v>
      </c>
      <c r="B184" s="24" t="s">
        <v>326</v>
      </c>
      <c r="C184" s="25" t="s">
        <v>327</v>
      </c>
      <c r="D184" s="74">
        <v>100000</v>
      </c>
      <c r="E184" s="75"/>
      <c r="F184" s="75"/>
      <c r="G184" s="74">
        <v>-20000</v>
      </c>
      <c r="H184" s="75"/>
      <c r="I184" s="75"/>
      <c r="J184" s="75"/>
      <c r="K184" s="50">
        <f t="shared" si="2"/>
        <v>80000</v>
      </c>
    </row>
    <row r="185" spans="1:11" x14ac:dyDescent="0.25">
      <c r="A185" s="24" t="s">
        <v>328</v>
      </c>
      <c r="B185" s="24" t="s">
        <v>329</v>
      </c>
      <c r="C185" s="25" t="s">
        <v>330</v>
      </c>
      <c r="D185" s="74">
        <v>0</v>
      </c>
      <c r="E185" s="75"/>
      <c r="F185" s="75"/>
      <c r="G185" s="74">
        <v>0</v>
      </c>
      <c r="H185" s="75"/>
      <c r="I185" s="75"/>
      <c r="J185" s="75"/>
      <c r="K185" s="50">
        <f t="shared" si="2"/>
        <v>0</v>
      </c>
    </row>
    <row r="186" spans="1:11" x14ac:dyDescent="0.25">
      <c r="A186" s="24" t="s">
        <v>331</v>
      </c>
      <c r="B186" s="24" t="s">
        <v>332</v>
      </c>
      <c r="C186" s="25" t="s">
        <v>333</v>
      </c>
      <c r="D186" s="74">
        <v>1000</v>
      </c>
      <c r="E186" s="75"/>
      <c r="F186" s="75"/>
      <c r="G186" s="74">
        <v>0</v>
      </c>
      <c r="H186" s="75"/>
      <c r="I186" s="75"/>
      <c r="J186" s="75"/>
      <c r="K186" s="50">
        <f t="shared" si="2"/>
        <v>1000</v>
      </c>
    </row>
    <row r="187" spans="1:11" x14ac:dyDescent="0.25">
      <c r="A187" s="24" t="s">
        <v>334</v>
      </c>
      <c r="B187" s="24" t="s">
        <v>335</v>
      </c>
      <c r="C187" s="25" t="s">
        <v>336</v>
      </c>
      <c r="D187" s="74">
        <v>85000</v>
      </c>
      <c r="E187" s="75"/>
      <c r="F187" s="75"/>
      <c r="G187" s="74">
        <v>-85000</v>
      </c>
      <c r="H187" s="75"/>
      <c r="I187" s="75"/>
      <c r="J187" s="75"/>
      <c r="K187" s="50">
        <f t="shared" si="2"/>
        <v>0</v>
      </c>
    </row>
    <row r="188" spans="1:11" x14ac:dyDescent="0.25">
      <c r="A188" s="12" t="s">
        <v>40</v>
      </c>
      <c r="B188" s="12" t="s">
        <v>337</v>
      </c>
      <c r="C188" s="13" t="s">
        <v>338</v>
      </c>
      <c r="D188" s="76">
        <v>0</v>
      </c>
      <c r="E188" s="75"/>
      <c r="F188" s="75"/>
      <c r="G188" s="76">
        <v>0</v>
      </c>
      <c r="H188" s="75"/>
      <c r="I188" s="75"/>
      <c r="J188" s="75"/>
      <c r="K188" s="44">
        <f t="shared" si="2"/>
        <v>0</v>
      </c>
    </row>
    <row r="189" spans="1:11" x14ac:dyDescent="0.25">
      <c r="A189" s="14" t="s">
        <v>25</v>
      </c>
      <c r="B189" s="14" t="s">
        <v>50</v>
      </c>
      <c r="C189" s="15" t="s">
        <v>51</v>
      </c>
      <c r="D189" s="66">
        <v>0</v>
      </c>
      <c r="E189" s="75"/>
      <c r="F189" s="75"/>
      <c r="G189" s="66">
        <v>0</v>
      </c>
      <c r="H189" s="75"/>
      <c r="I189" s="75"/>
      <c r="J189" s="75"/>
      <c r="K189" s="45">
        <v>0</v>
      </c>
    </row>
    <row r="190" spans="1:11" x14ac:dyDescent="0.25">
      <c r="A190" s="16" t="s">
        <v>28</v>
      </c>
      <c r="B190" s="16" t="s">
        <v>29</v>
      </c>
      <c r="C190" s="17" t="s">
        <v>0</v>
      </c>
      <c r="D190" s="67">
        <v>0</v>
      </c>
      <c r="E190" s="75"/>
      <c r="F190" s="75"/>
      <c r="G190" s="67">
        <v>0</v>
      </c>
      <c r="H190" s="75"/>
      <c r="I190" s="75"/>
      <c r="J190" s="75"/>
      <c r="K190" s="46">
        <v>0</v>
      </c>
    </row>
    <row r="191" spans="1:11" ht="22.5" x14ac:dyDescent="0.25">
      <c r="A191" s="18" t="s">
        <v>30</v>
      </c>
      <c r="B191" s="18" t="s">
        <v>31</v>
      </c>
      <c r="C191" s="19" t="s">
        <v>32</v>
      </c>
      <c r="D191" s="68">
        <v>0</v>
      </c>
      <c r="E191" s="75"/>
      <c r="F191" s="75"/>
      <c r="G191" s="68">
        <v>0</v>
      </c>
      <c r="H191" s="75"/>
      <c r="I191" s="75"/>
      <c r="J191" s="75"/>
      <c r="K191" s="47">
        <v>0</v>
      </c>
    </row>
    <row r="192" spans="1:11" ht="22.5" x14ac:dyDescent="0.25">
      <c r="A192" s="20" t="s">
        <v>30</v>
      </c>
      <c r="B192" s="20" t="s">
        <v>33</v>
      </c>
      <c r="C192" s="21" t="s">
        <v>34</v>
      </c>
      <c r="D192" s="69">
        <v>0</v>
      </c>
      <c r="E192" s="75"/>
      <c r="F192" s="75"/>
      <c r="G192" s="69">
        <v>0</v>
      </c>
      <c r="H192" s="75"/>
      <c r="I192" s="75"/>
      <c r="J192" s="75"/>
      <c r="K192" s="48">
        <v>0</v>
      </c>
    </row>
    <row r="193" spans="1:11" ht="22.5" x14ac:dyDescent="0.25">
      <c r="A193" s="22" t="s">
        <v>30</v>
      </c>
      <c r="B193" s="22" t="s">
        <v>35</v>
      </c>
      <c r="C193" s="23" t="s">
        <v>36</v>
      </c>
      <c r="D193" s="70">
        <v>0</v>
      </c>
      <c r="E193" s="75"/>
      <c r="F193" s="75"/>
      <c r="G193" s="70">
        <v>0</v>
      </c>
      <c r="H193" s="75"/>
      <c r="I193" s="75"/>
      <c r="J193" s="75"/>
      <c r="K193" s="49">
        <v>0</v>
      </c>
    </row>
    <row r="194" spans="1:11" x14ac:dyDescent="0.25">
      <c r="A194" s="24" t="s">
        <v>339</v>
      </c>
      <c r="B194" s="24" t="s">
        <v>135</v>
      </c>
      <c r="C194" s="25" t="s">
        <v>340</v>
      </c>
      <c r="D194" s="74">
        <v>0</v>
      </c>
      <c r="E194" s="75"/>
      <c r="F194" s="75"/>
      <c r="G194" s="74">
        <v>0</v>
      </c>
      <c r="H194" s="75"/>
      <c r="I194" s="75"/>
      <c r="J194" s="75"/>
      <c r="K194" s="50">
        <v>0</v>
      </c>
    </row>
    <row r="195" spans="1:11" ht="0" hidden="1" customHeight="1" x14ac:dyDescent="0.25"/>
  </sheetData>
  <mergeCells count="369">
    <mergeCell ref="A6:H6"/>
    <mergeCell ref="A8:H8"/>
    <mergeCell ref="A10:J10"/>
    <mergeCell ref="A12:J12"/>
    <mergeCell ref="D14:F14"/>
    <mergeCell ref="G14:J14"/>
    <mergeCell ref="A1:D1"/>
    <mergeCell ref="F1:G1"/>
    <mergeCell ref="A4:H4"/>
    <mergeCell ref="D18:F18"/>
    <mergeCell ref="G18:J18"/>
    <mergeCell ref="D19:F19"/>
    <mergeCell ref="G19:J19"/>
    <mergeCell ref="D15:F15"/>
    <mergeCell ref="G15:J15"/>
    <mergeCell ref="D16:F16"/>
    <mergeCell ref="G16:J16"/>
    <mergeCell ref="D17:F17"/>
    <mergeCell ref="G17:J17"/>
    <mergeCell ref="D127:F127"/>
    <mergeCell ref="G127:J127"/>
    <mergeCell ref="D118:F118"/>
    <mergeCell ref="G118:J118"/>
    <mergeCell ref="D80:F80"/>
    <mergeCell ref="G80:J80"/>
    <mergeCell ref="D77:F77"/>
    <mergeCell ref="G77:J77"/>
    <mergeCell ref="D78:F78"/>
    <mergeCell ref="G78:J78"/>
    <mergeCell ref="D79:F79"/>
    <mergeCell ref="G79:J79"/>
    <mergeCell ref="D169:F169"/>
    <mergeCell ref="G169:J169"/>
    <mergeCell ref="D175:F175"/>
    <mergeCell ref="G175:J175"/>
    <mergeCell ref="D128:F128"/>
    <mergeCell ref="G128:J128"/>
    <mergeCell ref="D139:F139"/>
    <mergeCell ref="G139:J139"/>
    <mergeCell ref="D148:F148"/>
    <mergeCell ref="G148:J148"/>
    <mergeCell ref="D22:F22"/>
    <mergeCell ref="G22:J22"/>
    <mergeCell ref="D23:F23"/>
    <mergeCell ref="G23:J23"/>
    <mergeCell ref="D24:F24"/>
    <mergeCell ref="G24:J24"/>
    <mergeCell ref="D20:F20"/>
    <mergeCell ref="G20:J20"/>
    <mergeCell ref="D21:F21"/>
    <mergeCell ref="G21:J21"/>
    <mergeCell ref="D28:F28"/>
    <mergeCell ref="G28:J28"/>
    <mergeCell ref="D29:F29"/>
    <mergeCell ref="G29:J29"/>
    <mergeCell ref="D30:F30"/>
    <mergeCell ref="G30:J30"/>
    <mergeCell ref="D25:F25"/>
    <mergeCell ref="G25:J25"/>
    <mergeCell ref="D26:F26"/>
    <mergeCell ref="G26:J26"/>
    <mergeCell ref="D27:F27"/>
    <mergeCell ref="G27:J27"/>
    <mergeCell ref="D34:F34"/>
    <mergeCell ref="G34:J34"/>
    <mergeCell ref="D35:F35"/>
    <mergeCell ref="G35:J35"/>
    <mergeCell ref="D36:F36"/>
    <mergeCell ref="G36:J36"/>
    <mergeCell ref="D31:F31"/>
    <mergeCell ref="G31:J31"/>
    <mergeCell ref="D32:F32"/>
    <mergeCell ref="G32:J32"/>
    <mergeCell ref="D33:F33"/>
    <mergeCell ref="G33:J33"/>
    <mergeCell ref="D41:F41"/>
    <mergeCell ref="G41:J41"/>
    <mergeCell ref="D42:F42"/>
    <mergeCell ref="G42:J42"/>
    <mergeCell ref="D43:F43"/>
    <mergeCell ref="G43:J43"/>
    <mergeCell ref="D37:F37"/>
    <mergeCell ref="G37:J37"/>
    <mergeCell ref="D38:F38"/>
    <mergeCell ref="G38:J38"/>
    <mergeCell ref="D40:F40"/>
    <mergeCell ref="G40:J40"/>
    <mergeCell ref="D39:F39"/>
    <mergeCell ref="G39:J39"/>
    <mergeCell ref="D48:F48"/>
    <mergeCell ref="G48:J48"/>
    <mergeCell ref="D49:F49"/>
    <mergeCell ref="G49:J49"/>
    <mergeCell ref="D50:F50"/>
    <mergeCell ref="G50:J50"/>
    <mergeCell ref="D44:F44"/>
    <mergeCell ref="G44:J44"/>
    <mergeCell ref="D45:F45"/>
    <mergeCell ref="G45:J45"/>
    <mergeCell ref="D47:F47"/>
    <mergeCell ref="G47:J47"/>
    <mergeCell ref="D46:F46"/>
    <mergeCell ref="G46:J46"/>
    <mergeCell ref="D54:F54"/>
    <mergeCell ref="G54:J54"/>
    <mergeCell ref="D55:F55"/>
    <mergeCell ref="G55:J55"/>
    <mergeCell ref="D56:F56"/>
    <mergeCell ref="G56:J56"/>
    <mergeCell ref="D51:F51"/>
    <mergeCell ref="G51:J51"/>
    <mergeCell ref="D52:F52"/>
    <mergeCell ref="G52:J52"/>
    <mergeCell ref="D53:F53"/>
    <mergeCell ref="G53:J53"/>
    <mergeCell ref="D60:F60"/>
    <mergeCell ref="G60:J60"/>
    <mergeCell ref="D61:F61"/>
    <mergeCell ref="G61:J61"/>
    <mergeCell ref="D62:F62"/>
    <mergeCell ref="G62:J62"/>
    <mergeCell ref="D57:F57"/>
    <mergeCell ref="G57:J57"/>
    <mergeCell ref="D58:F58"/>
    <mergeCell ref="G58:J58"/>
    <mergeCell ref="D59:F59"/>
    <mergeCell ref="G59:J59"/>
    <mergeCell ref="D66:F66"/>
    <mergeCell ref="G66:J66"/>
    <mergeCell ref="D67:F67"/>
    <mergeCell ref="G67:J67"/>
    <mergeCell ref="D68:F68"/>
    <mergeCell ref="G68:J68"/>
    <mergeCell ref="D63:F63"/>
    <mergeCell ref="G63:J63"/>
    <mergeCell ref="D64:F64"/>
    <mergeCell ref="G64:J64"/>
    <mergeCell ref="D65:F65"/>
    <mergeCell ref="G65:J65"/>
    <mergeCell ref="D72:F72"/>
    <mergeCell ref="G72:J72"/>
    <mergeCell ref="D73:F73"/>
    <mergeCell ref="G73:J73"/>
    <mergeCell ref="D81:F81"/>
    <mergeCell ref="G81:J81"/>
    <mergeCell ref="D69:F69"/>
    <mergeCell ref="G69:J69"/>
    <mergeCell ref="D70:F70"/>
    <mergeCell ref="G70:J70"/>
    <mergeCell ref="D71:F71"/>
    <mergeCell ref="G71:J71"/>
    <mergeCell ref="D74:F74"/>
    <mergeCell ref="G74:J74"/>
    <mergeCell ref="D75:F75"/>
    <mergeCell ref="G75:J75"/>
    <mergeCell ref="D76:F76"/>
    <mergeCell ref="G76:J76"/>
    <mergeCell ref="D85:F85"/>
    <mergeCell ref="G85:J85"/>
    <mergeCell ref="D86:F86"/>
    <mergeCell ref="G86:J86"/>
    <mergeCell ref="D87:F87"/>
    <mergeCell ref="G87:J87"/>
    <mergeCell ref="D82:F82"/>
    <mergeCell ref="G82:J82"/>
    <mergeCell ref="D83:F83"/>
    <mergeCell ref="G83:J83"/>
    <mergeCell ref="D84:F84"/>
    <mergeCell ref="G84:J84"/>
    <mergeCell ref="D91:F91"/>
    <mergeCell ref="G91:J91"/>
    <mergeCell ref="D92:F92"/>
    <mergeCell ref="G92:J92"/>
    <mergeCell ref="D93:F93"/>
    <mergeCell ref="G93:J93"/>
    <mergeCell ref="D88:F88"/>
    <mergeCell ref="G88:J88"/>
    <mergeCell ref="D89:F89"/>
    <mergeCell ref="G89:J89"/>
    <mergeCell ref="D90:F90"/>
    <mergeCell ref="G90:J90"/>
    <mergeCell ref="D97:F97"/>
    <mergeCell ref="G97:J97"/>
    <mergeCell ref="D98:F98"/>
    <mergeCell ref="G98:J98"/>
    <mergeCell ref="D99:F99"/>
    <mergeCell ref="G99:J99"/>
    <mergeCell ref="D94:F94"/>
    <mergeCell ref="G94:J94"/>
    <mergeCell ref="D95:F95"/>
    <mergeCell ref="G95:J95"/>
    <mergeCell ref="D96:F96"/>
    <mergeCell ref="G96:J96"/>
    <mergeCell ref="D103:F103"/>
    <mergeCell ref="G103:J103"/>
    <mergeCell ref="D104:F104"/>
    <mergeCell ref="G104:J104"/>
    <mergeCell ref="D105:F105"/>
    <mergeCell ref="G105:J105"/>
    <mergeCell ref="D100:F100"/>
    <mergeCell ref="G100:J100"/>
    <mergeCell ref="D101:F101"/>
    <mergeCell ref="G101:J101"/>
    <mergeCell ref="D102:F102"/>
    <mergeCell ref="G102:J102"/>
    <mergeCell ref="D109:F109"/>
    <mergeCell ref="G109:J109"/>
    <mergeCell ref="D110:F110"/>
    <mergeCell ref="G110:J110"/>
    <mergeCell ref="D111:F111"/>
    <mergeCell ref="G111:J111"/>
    <mergeCell ref="D106:F106"/>
    <mergeCell ref="G106:J106"/>
    <mergeCell ref="D107:F107"/>
    <mergeCell ref="G107:J107"/>
    <mergeCell ref="D108:F108"/>
    <mergeCell ref="G108:J108"/>
    <mergeCell ref="D115:F115"/>
    <mergeCell ref="G115:J115"/>
    <mergeCell ref="D116:F116"/>
    <mergeCell ref="G116:J116"/>
    <mergeCell ref="D117:F117"/>
    <mergeCell ref="G117:J117"/>
    <mergeCell ref="D112:F112"/>
    <mergeCell ref="G112:J112"/>
    <mergeCell ref="D113:F113"/>
    <mergeCell ref="G113:J113"/>
    <mergeCell ref="D114:F114"/>
    <mergeCell ref="G114:J114"/>
    <mergeCell ref="D123:F123"/>
    <mergeCell ref="G123:J123"/>
    <mergeCell ref="D124:F124"/>
    <mergeCell ref="G124:J124"/>
    <mergeCell ref="D126:F126"/>
    <mergeCell ref="G126:J126"/>
    <mergeCell ref="D119:F119"/>
    <mergeCell ref="G119:J119"/>
    <mergeCell ref="D120:F120"/>
    <mergeCell ref="G120:J120"/>
    <mergeCell ref="D121:F121"/>
    <mergeCell ref="G121:J121"/>
    <mergeCell ref="D122:F122"/>
    <mergeCell ref="G122:J122"/>
    <mergeCell ref="D125:F125"/>
    <mergeCell ref="G125:J125"/>
    <mergeCell ref="D132:F132"/>
    <mergeCell ref="G132:J132"/>
    <mergeCell ref="D133:F133"/>
    <mergeCell ref="G133:J133"/>
    <mergeCell ref="D134:F134"/>
    <mergeCell ref="G134:J134"/>
    <mergeCell ref="D129:F129"/>
    <mergeCell ref="G129:J129"/>
    <mergeCell ref="D130:F130"/>
    <mergeCell ref="G130:J130"/>
    <mergeCell ref="D131:F131"/>
    <mergeCell ref="G131:J131"/>
    <mergeCell ref="D138:F138"/>
    <mergeCell ref="G138:J138"/>
    <mergeCell ref="D140:F140"/>
    <mergeCell ref="G140:J140"/>
    <mergeCell ref="D141:F141"/>
    <mergeCell ref="G141:J141"/>
    <mergeCell ref="D135:F135"/>
    <mergeCell ref="G135:J135"/>
    <mergeCell ref="D136:F136"/>
    <mergeCell ref="G136:J136"/>
    <mergeCell ref="D137:F137"/>
    <mergeCell ref="G137:J137"/>
    <mergeCell ref="D145:F145"/>
    <mergeCell ref="G145:J145"/>
    <mergeCell ref="D146:F146"/>
    <mergeCell ref="G146:J146"/>
    <mergeCell ref="D147:F147"/>
    <mergeCell ref="G147:J147"/>
    <mergeCell ref="D142:F142"/>
    <mergeCell ref="G142:J142"/>
    <mergeCell ref="D143:F143"/>
    <mergeCell ref="G143:J143"/>
    <mergeCell ref="D144:F144"/>
    <mergeCell ref="G144:J144"/>
    <mergeCell ref="D152:F152"/>
    <mergeCell ref="G152:J152"/>
    <mergeCell ref="D153:F153"/>
    <mergeCell ref="G153:J153"/>
    <mergeCell ref="D155:F155"/>
    <mergeCell ref="G155:J155"/>
    <mergeCell ref="D149:F149"/>
    <mergeCell ref="G149:J149"/>
    <mergeCell ref="D150:F150"/>
    <mergeCell ref="G150:J150"/>
    <mergeCell ref="D151:F151"/>
    <mergeCell ref="G151:J151"/>
    <mergeCell ref="D154:F154"/>
    <mergeCell ref="G154:J154"/>
    <mergeCell ref="D159:F159"/>
    <mergeCell ref="G159:J159"/>
    <mergeCell ref="D160:F160"/>
    <mergeCell ref="G160:J160"/>
    <mergeCell ref="D161:F161"/>
    <mergeCell ref="G161:J161"/>
    <mergeCell ref="D156:F156"/>
    <mergeCell ref="G156:J156"/>
    <mergeCell ref="D157:F157"/>
    <mergeCell ref="G157:J157"/>
    <mergeCell ref="D158:F158"/>
    <mergeCell ref="G158:J158"/>
    <mergeCell ref="D166:F166"/>
    <mergeCell ref="G166:J166"/>
    <mergeCell ref="D167:F167"/>
    <mergeCell ref="G167:J167"/>
    <mergeCell ref="D168:F168"/>
    <mergeCell ref="G168:J168"/>
    <mergeCell ref="D162:F162"/>
    <mergeCell ref="G162:J162"/>
    <mergeCell ref="D163:F163"/>
    <mergeCell ref="G163:J163"/>
    <mergeCell ref="D165:F165"/>
    <mergeCell ref="G165:J165"/>
    <mergeCell ref="D164:F164"/>
    <mergeCell ref="G164:J164"/>
    <mergeCell ref="D173:F173"/>
    <mergeCell ref="G173:J173"/>
    <mergeCell ref="D174:F174"/>
    <mergeCell ref="G174:J174"/>
    <mergeCell ref="D176:F176"/>
    <mergeCell ref="G176:J176"/>
    <mergeCell ref="D170:F170"/>
    <mergeCell ref="G170:J170"/>
    <mergeCell ref="D171:F171"/>
    <mergeCell ref="G171:J171"/>
    <mergeCell ref="D172:F172"/>
    <mergeCell ref="G172:J172"/>
    <mergeCell ref="D185:F185"/>
    <mergeCell ref="G185:J185"/>
    <mergeCell ref="D186:F186"/>
    <mergeCell ref="G186:J186"/>
    <mergeCell ref="D187:F187"/>
    <mergeCell ref="G187:J187"/>
    <mergeCell ref="D177:F177"/>
    <mergeCell ref="G177:J177"/>
    <mergeCell ref="D178:F178"/>
    <mergeCell ref="G178:J178"/>
    <mergeCell ref="D184:F184"/>
    <mergeCell ref="G184:J184"/>
    <mergeCell ref="D183:F183"/>
    <mergeCell ref="G183:J183"/>
    <mergeCell ref="D182:F182"/>
    <mergeCell ref="G182:J182"/>
    <mergeCell ref="D179:F179"/>
    <mergeCell ref="G179:J179"/>
    <mergeCell ref="D180:F180"/>
    <mergeCell ref="G180:J180"/>
    <mergeCell ref="D181:F181"/>
    <mergeCell ref="G181:J181"/>
    <mergeCell ref="D194:F194"/>
    <mergeCell ref="G194:J194"/>
    <mergeCell ref="D191:F191"/>
    <mergeCell ref="G191:J191"/>
    <mergeCell ref="D192:F192"/>
    <mergeCell ref="G192:J192"/>
    <mergeCell ref="D193:F193"/>
    <mergeCell ref="G193:J193"/>
    <mergeCell ref="D188:F188"/>
    <mergeCell ref="G188:J188"/>
    <mergeCell ref="D189:F189"/>
    <mergeCell ref="G189:J189"/>
    <mergeCell ref="D190:F190"/>
    <mergeCell ref="G190:J190"/>
  </mergeCells>
  <pageMargins left="0.39370078740157499" right="0.196850393700787" top="0.39370078740157499" bottom="0.63976377952755903" header="0.39370078740157499" footer="0.39370078740157499"/>
  <pageSetup paperSize="9" orientation="landscape" r:id="rId1"/>
  <headerFooter alignWithMargins="0">
    <oddFooter>&amp;L&amp;"Arial,Regular"&amp;8 LC147RP-IRP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Vod. računovodstva</cp:lastModifiedBy>
  <cp:lastPrinted>2022-07-08T11:15:32Z</cp:lastPrinted>
  <dcterms:modified xsi:type="dcterms:W3CDTF">2022-07-08T11:15:52Z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